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ilvioandres\Desktop\Precios\"/>
    </mc:Choice>
  </mc:AlternateContent>
  <bookViews>
    <workbookView xWindow="0" yWindow="0" windowWidth="20490" windowHeight="7755"/>
  </bookViews>
  <sheets>
    <sheet name="INNER ARMOUR" sheetId="2" r:id="rId1"/>
    <sheet name="PROSUPPS" sheetId="3" r:id="rId2"/>
    <sheet name="SWANSON VITAMINS" sheetId="1" r:id="rId3"/>
    <sheet name="TOTAL ORDEN" sheetId="4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4" i="2" l="1"/>
  <c r="H75" i="2"/>
  <c r="H76" i="2"/>
  <c r="H19" i="2"/>
  <c r="H20" i="2"/>
  <c r="H21" i="2"/>
  <c r="H22" i="2"/>
  <c r="H30" i="2"/>
  <c r="H31" i="2"/>
  <c r="H32" i="2"/>
  <c r="H23" i="2"/>
  <c r="H24" i="2"/>
  <c r="H25" i="2"/>
  <c r="H26" i="2"/>
  <c r="H27" i="2"/>
  <c r="H28" i="2"/>
  <c r="H29" i="2"/>
  <c r="H33" i="2"/>
  <c r="H34" i="2"/>
  <c r="H36" i="2"/>
  <c r="H37" i="2"/>
  <c r="H38" i="2"/>
  <c r="H39" i="2"/>
  <c r="H40" i="2"/>
  <c r="H41" i="2"/>
  <c r="H43" i="2"/>
  <c r="H44" i="2"/>
  <c r="H45" i="2"/>
  <c r="H46" i="2"/>
  <c r="H47" i="2"/>
  <c r="H48" i="2"/>
  <c r="H49" i="2"/>
  <c r="H50" i="2"/>
  <c r="H51" i="2"/>
  <c r="H52" i="2"/>
  <c r="H53" i="2"/>
  <c r="H55" i="2"/>
  <c r="H56" i="2"/>
  <c r="H57" i="2"/>
  <c r="H59" i="2"/>
  <c r="H60" i="2"/>
  <c r="H61" i="2"/>
  <c r="H62" i="2"/>
  <c r="H63" i="2"/>
  <c r="H64" i="2"/>
  <c r="H65" i="2"/>
  <c r="H67" i="2"/>
  <c r="H69" i="2"/>
  <c r="H70" i="2"/>
  <c r="H72" i="2"/>
  <c r="H77" i="2"/>
  <c r="H79" i="2"/>
  <c r="H83" i="2" s="1"/>
  <c r="J29" i="4" s="1"/>
  <c r="J32" i="4" s="1"/>
  <c r="H81" i="2"/>
  <c r="I27" i="3"/>
  <c r="I28" i="3"/>
  <c r="I22" i="3"/>
  <c r="I23" i="3"/>
  <c r="I24" i="3"/>
  <c r="I25" i="3"/>
  <c r="I76" i="3" s="1"/>
  <c r="J30" i="4" s="1"/>
  <c r="I26" i="3"/>
  <c r="I29" i="3"/>
  <c r="I30" i="3"/>
  <c r="I31" i="3"/>
  <c r="I32" i="3"/>
  <c r="I33" i="3"/>
  <c r="I35" i="3"/>
  <c r="I36" i="3"/>
  <c r="I37" i="3"/>
  <c r="I38" i="3"/>
  <c r="I40" i="3"/>
  <c r="I41" i="3"/>
  <c r="I43" i="3"/>
  <c r="I44" i="3"/>
  <c r="I45" i="3"/>
  <c r="I46" i="3"/>
  <c r="I48" i="3"/>
  <c r="I49" i="3"/>
  <c r="I50" i="3"/>
  <c r="I51" i="3"/>
  <c r="I52" i="3"/>
  <c r="I53" i="3"/>
  <c r="I54" i="3"/>
  <c r="I55" i="3"/>
  <c r="I57" i="3"/>
  <c r="I58" i="3"/>
  <c r="I59" i="3"/>
  <c r="I60" i="3"/>
  <c r="I61" i="3"/>
  <c r="I62" i="3"/>
  <c r="I63" i="3"/>
  <c r="I64" i="3"/>
  <c r="I65" i="3"/>
  <c r="I66" i="3"/>
  <c r="I70" i="3"/>
  <c r="I72" i="3"/>
  <c r="I73" i="3"/>
  <c r="I74" i="3"/>
  <c r="E27" i="1"/>
  <c r="E21" i="1"/>
  <c r="E22" i="1"/>
  <c r="E23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4" i="1"/>
  <c r="E56" i="1"/>
  <c r="E57" i="1"/>
  <c r="E58" i="1"/>
  <c r="E59" i="1"/>
  <c r="E60" i="1"/>
  <c r="E61" i="1"/>
  <c r="E62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8" i="1"/>
  <c r="J31" i="4" s="1"/>
</calcChain>
</file>

<file path=xl/sharedStrings.xml><?xml version="1.0" encoding="utf-8"?>
<sst xmlns="http://schemas.openxmlformats.org/spreadsheetml/2006/main" count="462" uniqueCount="295">
  <si>
    <t>Producto</t>
  </si>
  <si>
    <t>Sabor</t>
  </si>
  <si>
    <t>OMEGA 3 FISH OIL</t>
  </si>
  <si>
    <t>Cantidad</t>
  </si>
  <si>
    <t>Total</t>
  </si>
  <si>
    <t>L-CARNITINA LIQUIDA</t>
  </si>
  <si>
    <t>Precio Sugerido</t>
  </si>
  <si>
    <t>GREEN TEA ELITE WATER LOSS</t>
  </si>
  <si>
    <t>REPRESENTACION CON ROTULACION SEREMI DE SALUD</t>
  </si>
  <si>
    <t>BCAA AMINO RECOVERY 4:1:1</t>
  </si>
  <si>
    <t>Unidades por Caja</t>
  </si>
  <si>
    <t>Precio Distribuidor</t>
  </si>
  <si>
    <t>VITAMINAS/MINERALES/MULTIVITAMINICOS</t>
  </si>
  <si>
    <t>SW VITAMIN C 500 MG CON ROSA MOSQUETA 100 CAPS</t>
  </si>
  <si>
    <t>SW BALANCE B-50 100 CAPS. COMPLEJO VITAMINAS B</t>
  </si>
  <si>
    <t>SW GEROMULTI WO/IRON 100 TABLETS. MULTIVITAMINICO SENIOR TABLETAS</t>
  </si>
  <si>
    <t>SW ALL-DAY COMPLETE/SENIORS WO/IRON 454G, MULTIVITAMINICO SENIOR EN POLVO</t>
  </si>
  <si>
    <t>SW TRIPLE MAGNESIUM COMPLEX 30 CAPS</t>
  </si>
  <si>
    <t>SW HIGH POTENCY VIT D-3 1,000 IU 60 CAP</t>
  </si>
  <si>
    <t>SWANSON SELENIUM 100 MCG 200 CAPS</t>
  </si>
  <si>
    <t>SW FOLIC ACID 800 MCG 250 CAPS</t>
  </si>
  <si>
    <t>CONTROL DE PESO/QUEMADORES/BLOQUEADORES/SUPRESOR APETITO</t>
  </si>
  <si>
    <t>SW DIET WATER PILLS 120 TABS</t>
  </si>
  <si>
    <t>SW DIET RAZBERI-K 100 MG 60 CAPS</t>
  </si>
  <si>
    <t>SW DIET PHASE 2 CARB CONTROL 500MG 90CAP</t>
  </si>
  <si>
    <t>SW DIET FAT BURNER 60 TAB</t>
  </si>
  <si>
    <t>SW ULTRA ALPHA LIPOIC ACID 300MG 60 CAPS</t>
  </si>
  <si>
    <t>SW ORG ORGANIC BROWN RICE PROT 16OZ. PROTEINA DE ARROZ ORGANICO</t>
  </si>
  <si>
    <t>SW LECITHIN 1200 MG 90 SGELS (LECITINA DE SOYA)</t>
  </si>
  <si>
    <t>BELLEZA/ANTIOXIDANTES/SUPERFRUTAS/ANTIENVEJECIMIENTO/PROTECCION CELULAR</t>
  </si>
  <si>
    <t>SW VITAMIN E 1,000 IU 60 SGELS</t>
  </si>
  <si>
    <t xml:space="preserve">SW HERB ACAI BERRY EXTRACT 500MG 60 SGEL </t>
  </si>
  <si>
    <t xml:space="preserve">SW ULTRA SUPER STR CRANBERRY CONC 60 SGL </t>
  </si>
  <si>
    <t>SW KERATIN 50 MG 60 CAPS</t>
  </si>
  <si>
    <t>SWANSON BIOTIN 5MG 100 CAPSULES</t>
  </si>
  <si>
    <t>SW ULT 100% PURE COQ10 30MG 60 SGL. (COENZIMA Q10)</t>
  </si>
  <si>
    <t>SW ULTRA S.O.D. ANTIOXIDANT COMPL. 60CAP. MULTIANTIOXIDANTE</t>
  </si>
  <si>
    <t>SW GREEN TEA 500MG 30 CAPSULES</t>
  </si>
  <si>
    <t>SW BETA CAROTENE 10,000 IU 100 SFTG</t>
  </si>
  <si>
    <t>SW BETA CAROTENE 25,000 IU 100 SFTG</t>
  </si>
  <si>
    <t>ENERGIA/RESISTENCIA AL STRESS/MOVILIDAD ARTICULAR/INMUNIDAD/LIBIDO</t>
  </si>
  <si>
    <t>SW FULL-SPEC TRIBULUS FRUIT 500MG 90 CAP</t>
  </si>
  <si>
    <t>SW FULL SP SCHIZANDRA BERRIES 525MG 90 C</t>
  </si>
  <si>
    <t>SWANSON ST. JOHN'S WORT 375 MG 60 CAPS</t>
  </si>
  <si>
    <t>SW SHARK CARTILAGE 750 MG 100 CAPS</t>
  </si>
  <si>
    <t>SW ULT GLUC,CHOND,MSM W/HYAL JOINT 90CAP. GLUCOSAMINA 3 PER DAY</t>
  </si>
  <si>
    <t xml:space="preserve">SW CONDITION IMMUNE ESSENTIALS 60 CAPS </t>
  </si>
  <si>
    <t>SW SUP HERB MACA 500MG 60 CAPS</t>
  </si>
  <si>
    <t>SW PASSION MAX ST AVENA SATIVA 575MG 60C</t>
  </si>
  <si>
    <t>SALUD GENERAL/SALUD ESPECIFICA/BIENESTAR</t>
  </si>
  <si>
    <t>SALUD GENERAL</t>
  </si>
  <si>
    <t>SW DHEA 25 MG 30 CAPS</t>
  </si>
  <si>
    <t>SW SUBLINGUAL DHEA 25 MG 60 LOZ</t>
  </si>
  <si>
    <t>SW CONDITION HEART ESSENTIALS 90 TAB</t>
  </si>
  <si>
    <t>SW CONDITION CHOLESTEROL ESSENTIALS. 60 TABS</t>
  </si>
  <si>
    <t xml:space="preserve">SW CONDITION BRAIN ESSENTIALS 60 CAPS. </t>
  </si>
  <si>
    <t>SW GINKGO BILOBA EXTRACT 60MG 90CAP</t>
  </si>
  <si>
    <t>SW ULTRA TRIPLE STR MELATONIN 10MG 60CAP</t>
  </si>
  <si>
    <t>SW CONDITION SLEEP ESSENTIALS 60 CAPS. COMPLEJO DESCANSO Y SUEÑO</t>
  </si>
  <si>
    <t>SALUD DIGESTIVA/PROSTATICA/HEPATICA/COLON/URINARIA/CIRCULATORIA</t>
  </si>
  <si>
    <t>SW CONDITION DIGESTIVE ESSENTIALS 180 TB</t>
  </si>
  <si>
    <t>SW ULTRA NONI 500MG 60 CAPSULES</t>
  </si>
  <si>
    <t>SW GRAVIOLA 600MG 60 CAPS</t>
  </si>
  <si>
    <t>SW CONDITION PROSTATE ESSENTIALS 90 CAP</t>
  </si>
  <si>
    <t xml:space="preserve">SW SAW PALMETTO 540MG 100 CAPS </t>
  </si>
  <si>
    <t>SW CONDITION COLON ESSENTIALS 90 CAP</t>
  </si>
  <si>
    <t>SW ULT COLON TONE GENTLE CLEANSER 60 TAB. COLON CLEANSE EN TABLETAS</t>
  </si>
  <si>
    <t>SW GOLDEN FIELDS FIBER 1 LB 6 OZ (625G) FIBRA EN POLVO</t>
  </si>
  <si>
    <t>SWANSON TRI-FIBER COMPLEX 100 CAPSULES</t>
  </si>
  <si>
    <t>SW CASCARA SAGRADA 100 CAPS</t>
  </si>
  <si>
    <t>SW SUP HERB MILK THISTLE STD (SILIMARINA) 120 CAPS</t>
  </si>
  <si>
    <t>SW FULL SPEC HERBAL URINARY CARE 60 CAPS</t>
  </si>
  <si>
    <t>SW CONDITION LEG VEIN ESSENTIALS 60 CAPS</t>
  </si>
  <si>
    <t>Total Swanson Vitamins</t>
  </si>
  <si>
    <t>Cantidad Unitaria</t>
  </si>
  <si>
    <t>Total Productos Unitarios</t>
  </si>
  <si>
    <t>SW ULT TRI R-FRAC ALPHA LIPOIC 300MG 30C NEW</t>
  </si>
  <si>
    <t>SW ULTRA ZMA 90 CAPS NEW</t>
  </si>
  <si>
    <t>SW SUP HERB MOMORDICA STD 200MG 120 CAPS NEW</t>
  </si>
  <si>
    <t>SW FULL-SPECT BITTER MELON 500MG 60 CAPS NEW</t>
  </si>
  <si>
    <t>SW DIET CARALLUMA HERB 500MG 60 CAPS NEW</t>
  </si>
  <si>
    <r>
      <t xml:space="preserve">L-CARNITINA EN POLVO. </t>
    </r>
    <r>
      <rPr>
        <sz val="12"/>
        <color rgb="FFFF0000"/>
        <rFont val="Calibri"/>
      </rPr>
      <t>NEW!!!!!!!!</t>
    </r>
  </si>
  <si>
    <r>
      <t xml:space="preserve">AMINO 10.000 BLACK EDITION </t>
    </r>
    <r>
      <rPr>
        <sz val="12"/>
        <color rgb="FFFF0000"/>
        <rFont val="Calibri"/>
        <family val="2"/>
        <scheme val="minor"/>
      </rPr>
      <t>NEW!!!!!</t>
    </r>
  </si>
  <si>
    <t>PROTEINAS</t>
  </si>
  <si>
    <t>AMINOACIDOS / BCAA'S / PREENTRENO</t>
  </si>
  <si>
    <t>CREATINAS Y GLUTAMINAS</t>
  </si>
  <si>
    <t>QUEMADORES</t>
  </si>
  <si>
    <t>MULTIVITAMINICOS</t>
  </si>
  <si>
    <t>PROMOCIONALES</t>
  </si>
  <si>
    <t>SHAKERS</t>
  </si>
  <si>
    <t>BOLSA ENTRENAMIENTO</t>
  </si>
  <si>
    <t>POLERA INNER ARMOUR</t>
  </si>
  <si>
    <t>PROHORMONALES</t>
  </si>
  <si>
    <t>OMEGAS</t>
  </si>
  <si>
    <t>CREATINE</t>
  </si>
  <si>
    <t>Total Inner Armour</t>
  </si>
  <si>
    <t>TYROLEAN FAT BURNER</t>
  </si>
  <si>
    <r>
      <t xml:space="preserve">SHRED FACTOR FAT BURNER </t>
    </r>
    <r>
      <rPr>
        <sz val="12"/>
        <color rgb="FFFF0000"/>
        <rFont val="Calibri"/>
      </rPr>
      <t>NEW!!!</t>
    </r>
  </si>
  <si>
    <t>GANADORES DE PESO</t>
  </si>
  <si>
    <t>REPRESENTANTES EXCLUSIVOS DE SWANSON EN CHILE</t>
  </si>
  <si>
    <t>Tamaño/Servicios</t>
  </si>
  <si>
    <t>Descripción</t>
  </si>
  <si>
    <t>Precio Vta Publico (Rf. Stgo)</t>
  </si>
  <si>
    <t>PS Whey 4 Lbs</t>
  </si>
  <si>
    <t>4 Lbs / 55 servicios</t>
  </si>
  <si>
    <t>Chocolate</t>
  </si>
  <si>
    <t>55 Servicios de la mejor Hydrolized Whey Protein del mercado. Triple filtrado. Sabor inigualable</t>
  </si>
  <si>
    <t>Vainilla</t>
  </si>
  <si>
    <t>Frutilla Crema</t>
  </si>
  <si>
    <t>Donuts (Donas)</t>
  </si>
  <si>
    <t>2 Lbs / 28 servicios</t>
  </si>
  <si>
    <t>28 Servicios de la mejor Hydrolized Whey Protein del mercado. Triple filtrado. Sabor inigualable</t>
  </si>
  <si>
    <t>PS Isolate 2 Lbs</t>
  </si>
  <si>
    <t>GANADOR DE PESO / GAINERS</t>
  </si>
  <si>
    <t>PS IncrediBULK 5.7 Lbs</t>
  </si>
  <si>
    <t>5.7 Lbs</t>
  </si>
  <si>
    <t xml:space="preserve">2,6 Kilos de una perfecta y exquisita mezcla de Proteínas Isolatadas y Carbohidratos Complejos </t>
  </si>
  <si>
    <t>CREATINAS / GLUTAMINAS</t>
  </si>
  <si>
    <t>PS Creatine, 300 grs</t>
  </si>
  <si>
    <t>300 grs / 60 servicios</t>
  </si>
  <si>
    <t>Sin Sabor</t>
  </si>
  <si>
    <t>100% Creatina Pura, en grado farmacéutico</t>
  </si>
  <si>
    <t>PS Glutamine, 300 grs</t>
  </si>
  <si>
    <t>100% L-Glutamina Pura, en grado farmacéutico</t>
  </si>
  <si>
    <t>AMINOACIDOS / BCAAs / EAAs</t>
  </si>
  <si>
    <t>405 grs / 30 servicios</t>
  </si>
  <si>
    <t>Mango Passion Fruit</t>
  </si>
  <si>
    <t>Watermelon</t>
  </si>
  <si>
    <t>68 grs / 5 servicios</t>
  </si>
  <si>
    <t>PREENTRENOS</t>
  </si>
  <si>
    <t>225 grs / 30 servicios</t>
  </si>
  <si>
    <t>Fruit Punch</t>
  </si>
  <si>
    <t>Mango PassionFruit</t>
  </si>
  <si>
    <t>PS Karbolic 2 Lbs</t>
  </si>
  <si>
    <t>2 Lbs</t>
  </si>
  <si>
    <t>Blue Razz</t>
  </si>
  <si>
    <t>Cuatro tipos de carbohidratos complejos para carreras endurance y de resistencia</t>
  </si>
  <si>
    <t>4 Lbs</t>
  </si>
  <si>
    <t>QUEMADORES / FAT BURNERS / TRANSPORTADORES</t>
  </si>
  <si>
    <t>PS VeXXum Fat Burner Ultra Concentrate Thermogenic</t>
  </si>
  <si>
    <t>45 caps</t>
  </si>
  <si>
    <t>Quemador de grasa extremo Termogénico. Inhibe apetito. Multicompuesto. Solo 1 dosis diaria</t>
  </si>
  <si>
    <t>PS Vanish 90 CAPS Fat Burner</t>
  </si>
  <si>
    <t>90 caps</t>
  </si>
  <si>
    <t>Quemador de grasa en multifase. 22 ingredientes activos</t>
  </si>
  <si>
    <t>465 ml / 31 servicios</t>
  </si>
  <si>
    <t>Mix Berries</t>
  </si>
  <si>
    <t>Green Apple</t>
  </si>
  <si>
    <t>60 caps</t>
  </si>
  <si>
    <t>Quemador de grasa nocturno; mientras duermes. Potencia el descanso.</t>
  </si>
  <si>
    <t>30 servicios</t>
  </si>
  <si>
    <t>Quemador de grasa nocturno en Polvo que actúa mientras duermes. Potencia el descanso.</t>
  </si>
  <si>
    <t>PS Guardian Liver &amp; Health &amp; Detox</t>
  </si>
  <si>
    <t>Salud general y bienestar hepático</t>
  </si>
  <si>
    <t>PS Samples PSWhey/Mr.Hyde/AminoLinx /VeXXum</t>
  </si>
  <si>
    <t>1 servicio</t>
  </si>
  <si>
    <t>Varios Sabores</t>
  </si>
  <si>
    <t>Muestras de los mejores productos de ProSupps</t>
  </si>
  <si>
    <t>M/L</t>
  </si>
  <si>
    <t>Talla M/L</t>
  </si>
  <si>
    <t>Polera con logo de ProSupps</t>
  </si>
  <si>
    <t>600 ml</t>
  </si>
  <si>
    <t>Shaker Batidor con logo de ProSupp/ Mr.Hyde</t>
  </si>
  <si>
    <t>TOTAL PROSUPPS</t>
  </si>
  <si>
    <t>Vanilla Cake</t>
  </si>
  <si>
    <t>Cookies</t>
  </si>
  <si>
    <t>Peanut Butter</t>
  </si>
  <si>
    <t>PS Whey 2 Lbs</t>
  </si>
  <si>
    <t>Orange Burst</t>
  </si>
  <si>
    <t>PS iLoad</t>
  </si>
  <si>
    <t>PS DNPX Powder</t>
  </si>
  <si>
    <t>Pineapple Punch</t>
  </si>
  <si>
    <t xml:space="preserve">Quemador de grasa en Polvo, sinergía de 18 ingredientes activos </t>
  </si>
  <si>
    <t>LISTA DE PRECIOS PROSUPPS CHILE</t>
  </si>
  <si>
    <t>HNS S.A. REPRESENTANTE OFICIAL Y EXCLUSIVO DE PROSUPPS EN CHILE</t>
  </si>
  <si>
    <t>4 Lbs / 50 servicios</t>
  </si>
  <si>
    <t>5 Lbs / 54 servicios</t>
  </si>
  <si>
    <t>CASEIN PEAK NIGHT PROTEIN</t>
  </si>
  <si>
    <t>NITRO PEAK PROTEIN</t>
  </si>
  <si>
    <t>MUSCLE PEAK PROTEIN</t>
  </si>
  <si>
    <t>SUPER QUAD PROTEIN</t>
  </si>
  <si>
    <t>WHEY PROTEIN LMS</t>
  </si>
  <si>
    <t>5 Lbs / 56 servicios</t>
  </si>
  <si>
    <t>100% ISOLATE ZERO CARB</t>
  </si>
  <si>
    <t>4 Lbs / 68 servicios</t>
  </si>
  <si>
    <t>ANABOLIC PEAK</t>
  </si>
  <si>
    <t>15 Lbs</t>
  </si>
  <si>
    <t xml:space="preserve">HARD MASS GAINER </t>
  </si>
  <si>
    <t>5 Lbs</t>
  </si>
  <si>
    <t>BCAA PEAK 12:1:1 LEUCINE</t>
  </si>
  <si>
    <t>330 Grs / 30 servicios</t>
  </si>
  <si>
    <t>360 Tabs</t>
  </si>
  <si>
    <r>
      <t xml:space="preserve">AMINO BLITZ BLACK </t>
    </r>
    <r>
      <rPr>
        <sz val="12"/>
        <color rgb="FFFF0000"/>
        <rFont val="Calibri"/>
        <family val="2"/>
        <scheme val="minor"/>
      </rPr>
      <t xml:space="preserve">NEW!!!!! </t>
    </r>
  </si>
  <si>
    <r>
      <t>AMINO VOLTAGE</t>
    </r>
    <r>
      <rPr>
        <sz val="12"/>
        <color rgb="FFFF0000"/>
        <rFont val="Calibri"/>
        <family val="2"/>
        <scheme val="minor"/>
      </rPr>
      <t xml:space="preserve"> NEW!!!!!!!</t>
    </r>
  </si>
  <si>
    <t>CAFFEINE</t>
  </si>
  <si>
    <t>100 Caps / 200 Mg</t>
  </si>
  <si>
    <t>500 Grs</t>
  </si>
  <si>
    <t>300 Grs</t>
  </si>
  <si>
    <r>
      <t xml:space="preserve">CLA ELITE 1.000 BLACK EDITION </t>
    </r>
    <r>
      <rPr>
        <sz val="12"/>
        <color rgb="FFFF0000"/>
        <rFont val="Calibri"/>
        <family val="2"/>
        <scheme val="minor"/>
      </rPr>
      <t>NEW!!!</t>
    </r>
  </si>
  <si>
    <t>90 Softgels</t>
  </si>
  <si>
    <t>CLA ELITE BLUE LINE</t>
  </si>
  <si>
    <t>60 Softgels</t>
  </si>
  <si>
    <t>480 ml / 30 servicios</t>
  </si>
  <si>
    <t>100 Grs / 50 servicios</t>
  </si>
  <si>
    <t>100 Caps / 500 Mg</t>
  </si>
  <si>
    <t>TRAINING PEAK EXTREME MULTIVIT</t>
  </si>
  <si>
    <t>TRIBULUS ELITE</t>
  </si>
  <si>
    <t>ANABOLIC TEST ELITE</t>
  </si>
  <si>
    <t>30 Packets / 30 servicios</t>
  </si>
  <si>
    <t>180 Caps / 90 servicios</t>
  </si>
  <si>
    <t>120 Caps / 60 servicios</t>
  </si>
  <si>
    <t>100 Softgels / 1080 Mg</t>
  </si>
  <si>
    <t>MUESTRAS INNER VARIADAS</t>
  </si>
  <si>
    <t>1 ó 2 servicios</t>
  </si>
  <si>
    <t>N/A</t>
  </si>
  <si>
    <t>Frutilla</t>
  </si>
  <si>
    <t>Cookies and Cream</t>
  </si>
  <si>
    <t>Chocolate Fudge</t>
  </si>
  <si>
    <t>Frutilla Banana</t>
  </si>
  <si>
    <t>Blue Raspebrry</t>
  </si>
  <si>
    <t>Pink Lemonade</t>
  </si>
  <si>
    <t>Strawberry Lemonade</t>
  </si>
  <si>
    <t>Wildberry</t>
  </si>
  <si>
    <t>Varios</t>
  </si>
  <si>
    <t>Azul / Negro</t>
  </si>
  <si>
    <t>700 ml / Azul / Negro</t>
  </si>
  <si>
    <t>Blanca L</t>
  </si>
  <si>
    <t xml:space="preserve">Nitro Peak contiene 24 gramos por scoop de la mas fina y potente mezcla de proteínas, que se liberan en diferentes tiempos y que incluye Whey Protein Isolate, Caseína Micelar, Hydrolized Whey Protein y Milk Protein Isolate, con una fuerte adición  de BCAA's y Glutamina. </t>
  </si>
  <si>
    <t>Ganador de peso de 15 libras que contiene más de 1 millón de miligramos de aminoácidos por envase. Contiene una mezcla de proteínas, con adición de BCAA's y Glutamina y carbohidratos complejos para aumentar tamaño y fuerza a un nivel nunca antes conocido.</t>
  </si>
  <si>
    <t>Ganador de peso de 5 libras que contiene una mezcla de proteínas, con adición de BCAA's y Glutamina y carbohidratos complejos.</t>
  </si>
  <si>
    <t xml:space="preserve">BCAA Peak contiene 30 servicios de una potente mezcla de aminoácidos ramificados, en conjunto con Glutamina. Su proporcion es 12:1:1, contando con una sobrecarga de Leucina. Cada scoop contiene 6.2 gramos de Leucina, el aminoácido ramificado más importante. </t>
  </si>
  <si>
    <t>Amino 10.000 contiene 360 tabletas de aminoacidos para promover tu entrenamiento</t>
  </si>
  <si>
    <t>BCAA's 4:1:1 mas Preentreno, todo en un producto ideal para toma Intraentrenamiento</t>
  </si>
  <si>
    <t>Promueve la fuerza y el volumen muscular. Ayuda a evitar la fatiga contractual.</t>
  </si>
  <si>
    <t>Aminoácido esencial que promueve la recuperación y evita el catabolismo muscular.</t>
  </si>
  <si>
    <t>Casein Peak contiene 24 gramos por scoop de la proteína de digestión lenta, ideal para nutrir tus musculos por hasta 8 horas mientras duermes.</t>
  </si>
  <si>
    <t>Super Quad Protein contiene 27 gramos por scoop de la mezcla perfecta de proteínas, entre las que encontramos Whey Protein, Whey Isolate, Milk Protein y Caseína Micelar, liberándose en diferentes momentos para una nutrición perfecta</t>
  </si>
  <si>
    <t>Muscle Peak contiene 24 gramos de proteína hidrolizada de suero, la cual tiene una asimilación extremadamente rápida, ideal para despues del entrenamiento.</t>
  </si>
  <si>
    <t xml:space="preserve">Whey Protein contiene 56 servicios de la proteína de absorción más rápida disponible, con adición de Aminoácidos ramificados (BCAA's) y Glutamina y con un sabor increíble. </t>
  </si>
  <si>
    <t xml:space="preserve">100% Isolate Zero contiene 68 servicios de 24 gramos por scoop de la proteína más pura y más limpia que existe. No contiene carbos, grasa, gluten ni lactosa. Zero </t>
  </si>
  <si>
    <t>Amino Voltage es un Preentreno mas BCAA's. Ideal para tomar durante el entrenamiento, ya que contiene compuestos estimulantes y vascularizadores.</t>
  </si>
  <si>
    <t>Aminoácido en polvo que promueve la quema de grasa ocupandola como energía</t>
  </si>
  <si>
    <t>Aminoácido líquido que promueve la quema de grasa ocupandola como energía</t>
  </si>
  <si>
    <t>Quemador de grasa multicompuesto, que trabaja sinergicamente en reduccion de grasa</t>
  </si>
  <si>
    <t>Multivitamínico extremo para una ganancia muscular sin igual. + Polera de Regalo</t>
  </si>
  <si>
    <t>Promueve la produccion natural de testosterona mas ZMA para mejor descanso</t>
  </si>
  <si>
    <t>Multicompuesto que promueve la testosterona y reductor de Aromaterasa</t>
  </si>
  <si>
    <t>Acidos omegas 3 para una mejor salud general</t>
  </si>
  <si>
    <t>Muestras de proteinas, ganador de peso, aminoacidos, etcétera</t>
  </si>
  <si>
    <t>Batidores de 700 ml para preparar tus batidos favoritos</t>
  </si>
  <si>
    <t>Bolso de entrenamiento para llevar tus guantes, toallas y otros</t>
  </si>
  <si>
    <t>Polera de entrenamiento</t>
  </si>
  <si>
    <r>
      <t>PS Isolate 4 Lbs</t>
    </r>
    <r>
      <rPr>
        <b/>
        <sz val="12"/>
        <color rgb="FFFF0000"/>
        <rFont val="Calibri"/>
        <scheme val="minor"/>
      </rPr>
      <t>**</t>
    </r>
  </si>
  <si>
    <r>
      <t>PS Isolate 4 Lbs</t>
    </r>
    <r>
      <rPr>
        <b/>
        <sz val="12"/>
        <color rgb="FFFF0000"/>
        <rFont val="Calibri"/>
        <scheme val="minor"/>
      </rPr>
      <t>**</t>
    </r>
    <r>
      <rPr>
        <b/>
        <sz val="12"/>
        <color rgb="FF000000"/>
        <rFont val="Calibri"/>
        <scheme val="minor"/>
      </rPr>
      <t xml:space="preserve"> </t>
    </r>
  </si>
  <si>
    <r>
      <t>PS IncrediBULK 5.7 Lbs</t>
    </r>
    <r>
      <rPr>
        <b/>
        <sz val="12"/>
        <color rgb="FFFF0000"/>
        <rFont val="Calibri"/>
        <scheme val="minor"/>
      </rPr>
      <t>**</t>
    </r>
  </si>
  <si>
    <r>
      <t xml:space="preserve">PS Amino Linx - BCAA &amp; EAA </t>
    </r>
    <r>
      <rPr>
        <b/>
        <sz val="12"/>
        <color rgb="FF3366FF"/>
        <rFont val="Calibri"/>
        <scheme val="minor"/>
      </rPr>
      <t>30 serv</t>
    </r>
  </si>
  <si>
    <r>
      <t xml:space="preserve">PS Mr. Hyde Professional Pre-workout </t>
    </r>
    <r>
      <rPr>
        <b/>
        <sz val="12"/>
        <color rgb="FF3333FF"/>
        <rFont val="Calibri"/>
        <scheme val="minor"/>
      </rPr>
      <t>30 serv</t>
    </r>
  </si>
  <si>
    <r>
      <t xml:space="preserve">PS Dr Jekyll Pre-workout NO3 </t>
    </r>
    <r>
      <rPr>
        <b/>
        <sz val="12"/>
        <color rgb="FF3333FF"/>
        <rFont val="Calibri"/>
        <scheme val="minor"/>
      </rPr>
      <t>30 serv</t>
    </r>
  </si>
  <si>
    <r>
      <t>PS Karbolic 4 Lbs</t>
    </r>
    <r>
      <rPr>
        <b/>
        <sz val="12"/>
        <color rgb="FFFF0000"/>
        <rFont val="Calibri"/>
        <scheme val="minor"/>
      </rPr>
      <t>**</t>
    </r>
  </si>
  <si>
    <r>
      <t xml:space="preserve">PS L-Carnitine Liquid 1500 </t>
    </r>
    <r>
      <rPr>
        <b/>
        <sz val="12"/>
        <color rgb="FF3366FF"/>
        <rFont val="Calibri"/>
        <scheme val="minor"/>
      </rPr>
      <t>31 serv</t>
    </r>
  </si>
  <si>
    <r>
      <t>PS Crash Night-Time Fat Burner</t>
    </r>
    <r>
      <rPr>
        <b/>
        <sz val="12"/>
        <color rgb="FFFF0000"/>
        <rFont val="Calibri"/>
        <scheme val="minor"/>
      </rPr>
      <t>**</t>
    </r>
  </si>
  <si>
    <r>
      <t>PS Crash Night-Time Fat Burner Powder</t>
    </r>
    <r>
      <rPr>
        <b/>
        <sz val="12"/>
        <color rgb="FFFF0000"/>
        <rFont val="Calibri"/>
        <scheme val="minor"/>
      </rPr>
      <t>**</t>
    </r>
  </si>
  <si>
    <r>
      <t>PS Shaker ProSupps Mr. Hyde</t>
    </r>
    <r>
      <rPr>
        <b/>
        <sz val="12"/>
        <color rgb="FFFF0000"/>
        <rFont val="Calibri"/>
        <scheme val="minor"/>
      </rPr>
      <t>**</t>
    </r>
  </si>
  <si>
    <t>Potente mezcla de matriz de Aminoácidos ramificados (BCAAs) y Esenciales (EAAs) , además de compuestos focalizadores (Ginseng) y Cissus para articulaciones.</t>
  </si>
  <si>
    <t>El mejor preentreno de EEUU. Cuarta generacion. Mezcla sinergica de 15 compuestos. Beta Alanina, Arginina, Creatina Citrato, Leucina, Agmatina, Citrulina. El mejor preentreno que existe en el mundo.</t>
  </si>
  <si>
    <t>Berry</t>
  </si>
  <si>
    <t>La versión de Mr.Hyde, con menos cafeína. 4G Mezcla sinergica de los mismos 15 compuestos de Mr Hyde.</t>
  </si>
  <si>
    <t xml:space="preserve">Quemador de grasa líquido sin estimulante y de increíble sabor. Transporta la grasa a la celula para ocuparse como energía. Sabor sin igual. </t>
  </si>
  <si>
    <t>Conversor de carbohidratos en glúcogeno muscular evitando conversión en grasa, transportndolo directamente al musculo. 1 caps cada 50 grs de carbo, antes de entrenar.</t>
  </si>
  <si>
    <t>Antioxidante y diurético que elimina la molesta retencion de liquido corporal.</t>
  </si>
  <si>
    <t>TOTAL ORDEN HNS S.A.</t>
  </si>
  <si>
    <t>DETALLE POR MARCAS</t>
  </si>
  <si>
    <t>TOTAL INNER ARMOUR</t>
  </si>
  <si>
    <t>TOTAL SWANSON VITAMINS</t>
  </si>
  <si>
    <t>LISTA DE PRECIOS INNER ARMOUR CHILE</t>
  </si>
  <si>
    <t>HNS S.A</t>
  </si>
  <si>
    <r>
      <t>ANABOLIC PEAK</t>
    </r>
    <r>
      <rPr>
        <sz val="12"/>
        <color rgb="FFFF0000"/>
        <rFont val="Calibri"/>
        <family val="2"/>
        <scheme val="minor"/>
      </rPr>
      <t>*</t>
    </r>
  </si>
  <si>
    <t>REPRESENTANTE OFICIAL Y EXCLUSIVO DE INNER ARMOUR EN CHILE</t>
  </si>
  <si>
    <t>Acido Linoleico Conjugado, que ayuda a la perdida constante de grasa, además de proteger la masa muscular. Quemador de grasa sin estimulante de ningún tipo.</t>
  </si>
  <si>
    <t>16 servicios</t>
  </si>
  <si>
    <t>BCAA Peak contiene 30 servicios de una potente mezcla de aminoácidos ramificados, en conjunto con Glutamina. Su proporcion es 4:1:1, ideal para intraentrenamiento</t>
  </si>
  <si>
    <t>4 Lbs / 72 servicios</t>
  </si>
  <si>
    <t>2 Lbs / 36 servicios</t>
  </si>
  <si>
    <t>72 Servicios de la mejor Isolate Zero Carb/Zero Fat Protein del mercado. Sin lactosa / Sin Gluten.</t>
  </si>
  <si>
    <t>36 Servicios de la mejor Isolate Zero Carb/Zero Fat Protein del mercado. Sin lactosa / Sin Gluten.</t>
  </si>
  <si>
    <t>Promueve la energía y la alerta mental para entrenamientos o la vida diaria.</t>
  </si>
  <si>
    <r>
      <t xml:space="preserve">PS Amino Linx - BCAA &amp; EAA </t>
    </r>
    <r>
      <rPr>
        <b/>
        <sz val="12"/>
        <color rgb="FF3366FF"/>
        <rFont val="Calibri"/>
        <scheme val="minor"/>
      </rPr>
      <t>5 Serv **</t>
    </r>
  </si>
  <si>
    <t>PS Poleras ProSupps</t>
  </si>
  <si>
    <r>
      <rPr>
        <b/>
        <sz val="12"/>
        <color rgb="FFFF0000"/>
        <rFont val="Helvetica"/>
      </rPr>
      <t>**</t>
    </r>
    <r>
      <rPr>
        <b/>
        <sz val="12"/>
        <color rgb="FF000000"/>
        <rFont val="Helvetica"/>
      </rPr>
      <t xml:space="preserve">     Proximamente.</t>
    </r>
  </si>
  <si>
    <t>SW GLUTAMINE 500 MG 100 CAPS</t>
  </si>
  <si>
    <r>
      <t xml:space="preserve">CREATINE BLUE EDITION </t>
    </r>
    <r>
      <rPr>
        <sz val="12"/>
        <color rgb="FFFF0000"/>
        <rFont val="Calibri"/>
        <family val="2"/>
        <scheme val="minor"/>
      </rPr>
      <t>NEW!!!!!</t>
    </r>
  </si>
  <si>
    <r>
      <t xml:space="preserve">GLUTAMINE BLUE EDITION </t>
    </r>
    <r>
      <rPr>
        <sz val="12"/>
        <color rgb="FFFF0000"/>
        <rFont val="Calibri"/>
        <family val="2"/>
        <scheme val="minor"/>
      </rPr>
      <t>NEW!!!!!</t>
    </r>
  </si>
  <si>
    <t>Precio Mayorista</t>
  </si>
  <si>
    <t>Promocionales</t>
  </si>
  <si>
    <t>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</si>
</sst>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  <font>
      <sz val="12"/>
      <color rgb="FFFF0000"/>
      <name val="Calibri"/>
      <family val="2"/>
      <scheme val="minor"/>
    </font>
    <font>
      <b/>
      <sz val="12"/>
      <name val="Calibri"/>
    </font>
    <font>
      <sz val="12"/>
      <color rgb="FFFF0000"/>
      <name val="Calibri"/>
    </font>
    <font>
      <b/>
      <sz val="12"/>
      <color theme="1"/>
      <name val="Calibri"/>
      <family val="2"/>
      <scheme val="minor"/>
    </font>
    <font>
      <b/>
      <sz val="12"/>
      <color rgb="FFFF0000"/>
      <name val="Helvetica"/>
    </font>
    <font>
      <sz val="12"/>
      <color rgb="FF000000"/>
      <name val="Calibri"/>
      <family val="2"/>
    </font>
    <font>
      <b/>
      <sz val="12"/>
      <color rgb="FF000000"/>
      <name val="Helvetica"/>
    </font>
    <font>
      <b/>
      <sz val="11"/>
      <name val="Calibri"/>
      <scheme val="minor"/>
    </font>
    <font>
      <b/>
      <sz val="12"/>
      <color rgb="FF000000"/>
      <name val="Calibri"/>
      <scheme val="minor"/>
    </font>
    <font>
      <b/>
      <sz val="12"/>
      <color rgb="FFFF0000"/>
      <name val="Calibri"/>
      <scheme val="minor"/>
    </font>
    <font>
      <b/>
      <sz val="12"/>
      <color rgb="FF3366FF"/>
      <name val="Calibri"/>
      <scheme val="minor"/>
    </font>
    <font>
      <b/>
      <sz val="12"/>
      <color rgb="FF3333FF"/>
      <name val="Calibri"/>
      <scheme val="minor"/>
    </font>
    <font>
      <b/>
      <sz val="16"/>
      <name val="Calibri"/>
      <scheme val="minor"/>
    </font>
    <font>
      <sz val="16"/>
      <color rgb="FFFF0000"/>
      <name val="Calibri"/>
      <scheme val="minor"/>
    </font>
    <font>
      <sz val="16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58">
    <xf numFmtId="0" fontId="0" fillId="0" borderId="0"/>
    <xf numFmtId="0" fontId="6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4" fillId="0" borderId="0"/>
    <xf numFmtId="9" fontId="8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45">
    <xf numFmtId="0" fontId="0" fillId="0" borderId="0" xfId="0"/>
    <xf numFmtId="0" fontId="5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9" fillId="0" borderId="1" xfId="1" applyFont="1" applyFill="1" applyBorder="1"/>
    <xf numFmtId="164" fontId="9" fillId="0" borderId="1" xfId="3" applyNumberFormat="1" applyFont="1" applyFill="1" applyBorder="1"/>
    <xf numFmtId="0" fontId="9" fillId="3" borderId="0" xfId="1" applyFont="1" applyFill="1" applyBorder="1"/>
    <xf numFmtId="0" fontId="9" fillId="3" borderId="0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/>
    </xf>
    <xf numFmtId="164" fontId="9" fillId="0" borderId="1" xfId="3" applyNumberFormat="1" applyFont="1" applyFill="1" applyBorder="1" applyAlignment="1"/>
    <xf numFmtId="0" fontId="9" fillId="2" borderId="1" xfId="1" applyFont="1" applyFill="1" applyBorder="1"/>
    <xf numFmtId="0" fontId="7" fillId="2" borderId="1" xfId="1" applyFont="1" applyFill="1" applyBorder="1"/>
    <xf numFmtId="164" fontId="7" fillId="2" borderId="1" xfId="3" applyNumberFormat="1" applyFont="1" applyFill="1" applyBorder="1"/>
    <xf numFmtId="164" fontId="9" fillId="3" borderId="0" xfId="3" applyNumberFormat="1" applyFont="1" applyFill="1" applyBorder="1" applyAlignment="1"/>
    <xf numFmtId="164" fontId="10" fillId="0" borderId="2" xfId="3" applyNumberFormat="1" applyFont="1" applyFill="1" applyBorder="1" applyAlignment="1"/>
    <xf numFmtId="0" fontId="7" fillId="2" borderId="1" xfId="1" applyFont="1" applyFill="1" applyBorder="1" applyAlignment="1">
      <alignment horizontal="left"/>
    </xf>
    <xf numFmtId="0" fontId="2" fillId="2" borderId="0" xfId="1" applyFont="1" applyFill="1"/>
    <xf numFmtId="0" fontId="7" fillId="5" borderId="1" xfId="0" applyFont="1" applyFill="1" applyBorder="1"/>
    <xf numFmtId="0" fontId="7" fillId="5" borderId="6" xfId="0" applyFont="1" applyFill="1" applyBorder="1"/>
    <xf numFmtId="164" fontId="7" fillId="0" borderId="6" xfId="0" applyNumberFormat="1" applyFont="1" applyBorder="1"/>
    <xf numFmtId="0" fontId="0" fillId="5" borderId="0" xfId="0" applyFill="1"/>
    <xf numFmtId="164" fontId="14" fillId="6" borderId="2" xfId="0" applyNumberFormat="1" applyFont="1" applyFill="1" applyBorder="1"/>
    <xf numFmtId="164" fontId="10" fillId="0" borderId="0" xfId="3" applyNumberFormat="1" applyFont="1" applyFill="1" applyBorder="1" applyAlignment="1"/>
    <xf numFmtId="164" fontId="9" fillId="2" borderId="1" xfId="3" applyNumberFormat="1" applyFont="1" applyFill="1" applyBorder="1"/>
    <xf numFmtId="164" fontId="9" fillId="2" borderId="1" xfId="1" applyNumberFormat="1" applyFont="1" applyFill="1" applyBorder="1"/>
    <xf numFmtId="164" fontId="9" fillId="2" borderId="6" xfId="3" applyNumberFormat="1" applyFont="1" applyFill="1" applyBorder="1"/>
    <xf numFmtId="0" fontId="2" fillId="2" borderId="0" xfId="1" applyFont="1" applyFill="1" applyAlignment="1">
      <alignment horizontal="center"/>
    </xf>
    <xf numFmtId="0" fontId="10" fillId="4" borderId="8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164" fontId="9" fillId="8" borderId="8" xfId="3" applyNumberFormat="1" applyFont="1" applyFill="1" applyBorder="1" applyAlignment="1">
      <alignment horizontal="center"/>
    </xf>
    <xf numFmtId="164" fontId="9" fillId="8" borderId="6" xfId="3" applyNumberFormat="1" applyFont="1" applyFill="1" applyBorder="1" applyAlignment="1">
      <alignment horizontal="center"/>
    </xf>
    <xf numFmtId="0" fontId="13" fillId="0" borderId="1" xfId="1" applyFont="1" applyFill="1" applyBorder="1"/>
    <xf numFmtId="164" fontId="14" fillId="7" borderId="2" xfId="0" applyNumberFormat="1" applyFont="1" applyFill="1" applyBorder="1"/>
    <xf numFmtId="164" fontId="9" fillId="4" borderId="1" xfId="1" applyNumberFormat="1" applyFont="1" applyFill="1" applyBorder="1"/>
    <xf numFmtId="164" fontId="9" fillId="8" borderId="1" xfId="1" applyNumberFormat="1" applyFont="1" applyFill="1" applyBorder="1"/>
    <xf numFmtId="0" fontId="7" fillId="9" borderId="1" xfId="1" applyFont="1" applyFill="1" applyBorder="1"/>
    <xf numFmtId="0" fontId="7" fillId="9" borderId="1" xfId="1" applyFont="1" applyFill="1" applyBorder="1" applyAlignment="1">
      <alignment horizontal="left"/>
    </xf>
    <xf numFmtId="164" fontId="7" fillId="9" borderId="1" xfId="3" applyNumberFormat="1" applyFont="1" applyFill="1" applyBorder="1"/>
    <xf numFmtId="164" fontId="9" fillId="9" borderId="1" xfId="3" applyNumberFormat="1" applyFont="1" applyFill="1" applyBorder="1"/>
    <xf numFmtId="0" fontId="9" fillId="9" borderId="1" xfId="1" applyFont="1" applyFill="1" applyBorder="1"/>
    <xf numFmtId="164" fontId="9" fillId="9" borderId="1" xfId="3" applyNumberFormat="1" applyFont="1" applyFill="1" applyBorder="1" applyAlignment="1"/>
    <xf numFmtId="0" fontId="9" fillId="9" borderId="1" xfId="1" applyFont="1" applyFill="1" applyBorder="1" applyAlignment="1">
      <alignment horizontal="left"/>
    </xf>
    <xf numFmtId="0" fontId="13" fillId="9" borderId="1" xfId="1" applyFont="1" applyFill="1" applyBorder="1"/>
    <xf numFmtId="0" fontId="9" fillId="8" borderId="1" xfId="1" applyFont="1" applyFill="1" applyBorder="1"/>
    <xf numFmtId="164" fontId="9" fillId="8" borderId="1" xfId="3" applyNumberFormat="1" applyFont="1" applyFill="1" applyBorder="1" applyAlignment="1"/>
    <xf numFmtId="0" fontId="10" fillId="8" borderId="8" xfId="1" applyFont="1" applyFill="1" applyBorder="1" applyAlignment="1">
      <alignment horizontal="center" vertical="center" wrapText="1"/>
    </xf>
    <xf numFmtId="0" fontId="10" fillId="8" borderId="6" xfId="1" applyFont="1" applyFill="1" applyBorder="1" applyAlignment="1">
      <alignment horizontal="center" vertical="center" wrapText="1"/>
    </xf>
    <xf numFmtId="0" fontId="0" fillId="3" borderId="0" xfId="0" applyFill="1"/>
    <xf numFmtId="0" fontId="18" fillId="7" borderId="0" xfId="0" applyFont="1" applyFill="1"/>
    <xf numFmtId="164" fontId="18" fillId="7" borderId="0" xfId="0" applyNumberFormat="1" applyFont="1" applyFill="1"/>
    <xf numFmtId="0" fontId="19" fillId="7" borderId="0" xfId="0" applyFont="1" applyFill="1"/>
    <xf numFmtId="0" fontId="9" fillId="2" borderId="0" xfId="1" applyFont="1" applyFill="1"/>
    <xf numFmtId="0" fontId="9" fillId="2" borderId="0" xfId="1" applyFont="1" applyFill="1" applyAlignment="1">
      <alignment horizontal="center"/>
    </xf>
    <xf numFmtId="164" fontId="10" fillId="9" borderId="2" xfId="1" applyNumberFormat="1" applyFont="1" applyFill="1" applyBorder="1"/>
    <xf numFmtId="164" fontId="9" fillId="3" borderId="1" xfId="3" applyNumberFormat="1" applyFont="1" applyFill="1" applyBorder="1" applyAlignment="1"/>
    <xf numFmtId="0" fontId="7" fillId="3" borderId="1" xfId="1" applyFont="1" applyFill="1" applyBorder="1" applyAlignment="1">
      <alignment horizontal="left"/>
    </xf>
    <xf numFmtId="164" fontId="7" fillId="3" borderId="1" xfId="3" applyNumberFormat="1" applyFont="1" applyFill="1" applyBorder="1"/>
    <xf numFmtId="164" fontId="9" fillId="3" borderId="1" xfId="3" applyNumberFormat="1" applyFont="1" applyFill="1" applyBorder="1"/>
    <xf numFmtId="0" fontId="9" fillId="3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9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10" fillId="10" borderId="16" xfId="1" applyFont="1" applyFill="1" applyBorder="1" applyAlignment="1">
      <alignment horizontal="center" vertical="center" wrapText="1"/>
    </xf>
    <xf numFmtId="0" fontId="10" fillId="10" borderId="17" xfId="1" applyFont="1" applyFill="1" applyBorder="1" applyAlignment="1">
      <alignment horizontal="center" vertical="center" wrapText="1"/>
    </xf>
    <xf numFmtId="164" fontId="9" fillId="6" borderId="34" xfId="3" applyNumberFormat="1" applyFont="1" applyFill="1" applyBorder="1" applyAlignment="1">
      <alignment horizontal="left"/>
    </xf>
    <xf numFmtId="0" fontId="10" fillId="10" borderId="10" xfId="1" applyFont="1" applyFill="1" applyBorder="1" applyAlignment="1">
      <alignment horizontal="center" vertical="center" wrapText="1"/>
    </xf>
    <xf numFmtId="0" fontId="10" fillId="10" borderId="11" xfId="1" applyFont="1" applyFill="1" applyBorder="1" applyAlignment="1">
      <alignment horizontal="center" vertical="center" wrapText="1"/>
    </xf>
    <xf numFmtId="0" fontId="10" fillId="10" borderId="12" xfId="1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10" borderId="15" xfId="1" applyFont="1" applyFill="1" applyBorder="1" applyAlignment="1">
      <alignment horizontal="center" vertical="center" wrapText="1"/>
    </xf>
    <xf numFmtId="0" fontId="21" fillId="0" borderId="18" xfId="0" applyFont="1" applyFill="1" applyBorder="1"/>
    <xf numFmtId="0" fontId="21" fillId="0" borderId="7" xfId="0" applyFont="1" applyFill="1" applyBorder="1"/>
    <xf numFmtId="0" fontId="10" fillId="0" borderId="19" xfId="1" applyFont="1" applyFill="1" applyBorder="1" applyAlignment="1">
      <alignment horizontal="left"/>
    </xf>
    <xf numFmtId="164" fontId="10" fillId="0" borderId="1" xfId="3" applyNumberFormat="1" applyFont="1" applyFill="1" applyBorder="1"/>
    <xf numFmtId="164" fontId="10" fillId="0" borderId="20" xfId="3" applyNumberFormat="1" applyFont="1" applyFill="1" applyBorder="1" applyAlignment="1">
      <alignment horizontal="center"/>
    </xf>
    <xf numFmtId="164" fontId="9" fillId="0" borderId="7" xfId="3" applyNumberFormat="1" applyFont="1" applyFill="1" applyBorder="1" applyProtection="1">
      <protection locked="0"/>
    </xf>
    <xf numFmtId="164" fontId="9" fillId="0" borderId="21" xfId="3" applyNumberFormat="1" applyFont="1" applyFill="1" applyBorder="1"/>
    <xf numFmtId="0" fontId="21" fillId="0" borderId="22" xfId="0" applyFont="1" applyFill="1" applyBorder="1"/>
    <xf numFmtId="0" fontId="21" fillId="0" borderId="1" xfId="0" applyFont="1" applyFill="1" applyBorder="1"/>
    <xf numFmtId="0" fontId="10" fillId="0" borderId="8" xfId="1" applyFont="1" applyFill="1" applyBorder="1" applyAlignment="1">
      <alignment horizontal="left"/>
    </xf>
    <xf numFmtId="164" fontId="10" fillId="0" borderId="6" xfId="3" applyNumberFormat="1" applyFont="1" applyFill="1" applyBorder="1" applyAlignment="1">
      <alignment horizontal="left"/>
    </xf>
    <xf numFmtId="164" fontId="9" fillId="0" borderId="1" xfId="3" applyNumberFormat="1" applyFont="1" applyFill="1" applyBorder="1" applyProtection="1">
      <protection locked="0"/>
    </xf>
    <xf numFmtId="0" fontId="21" fillId="5" borderId="22" xfId="0" applyFont="1" applyFill="1" applyBorder="1"/>
    <xf numFmtId="164" fontId="10" fillId="0" borderId="6" xfId="3" applyNumberFormat="1" applyFont="1" applyFill="1" applyBorder="1" applyAlignment="1">
      <alignment horizontal="center"/>
    </xf>
    <xf numFmtId="0" fontId="21" fillId="10" borderId="23" xfId="0" applyFont="1" applyFill="1" applyBorder="1" applyAlignment="1">
      <alignment horizontal="center"/>
    </xf>
    <xf numFmtId="0" fontId="21" fillId="10" borderId="9" xfId="0" applyFont="1" applyFill="1" applyBorder="1"/>
    <xf numFmtId="0" fontId="10" fillId="10" borderId="9" xfId="1" applyFont="1" applyFill="1" applyBorder="1" applyAlignment="1">
      <alignment horizontal="left"/>
    </xf>
    <xf numFmtId="0" fontId="10" fillId="10" borderId="9" xfId="1" applyFont="1" applyFill="1" applyBorder="1" applyAlignment="1">
      <alignment horizontal="left" wrapText="1" shrinkToFit="1"/>
    </xf>
    <xf numFmtId="164" fontId="10" fillId="10" borderId="9" xfId="3" applyNumberFormat="1" applyFont="1" applyFill="1" applyBorder="1"/>
    <xf numFmtId="164" fontId="10" fillId="10" borderId="9" xfId="3" applyNumberFormat="1" applyFont="1" applyFill="1" applyBorder="1" applyAlignment="1">
      <alignment horizontal="center"/>
    </xf>
    <xf numFmtId="164" fontId="9" fillId="10" borderId="9" xfId="3" applyNumberFormat="1" applyFont="1" applyFill="1" applyBorder="1" applyProtection="1">
      <protection locked="0"/>
    </xf>
    <xf numFmtId="164" fontId="9" fillId="10" borderId="21" xfId="3" applyNumberFormat="1" applyFont="1" applyFill="1" applyBorder="1"/>
    <xf numFmtId="0" fontId="10" fillId="0" borderId="1" xfId="0" applyFont="1" applyFill="1" applyBorder="1"/>
    <xf numFmtId="0" fontId="10" fillId="0" borderId="8" xfId="1" applyFont="1" applyFill="1" applyBorder="1" applyAlignment="1">
      <alignment horizontal="center" vertical="center" wrapText="1" shrinkToFit="1"/>
    </xf>
    <xf numFmtId="0" fontId="10" fillId="0" borderId="22" xfId="0" applyFont="1" applyFill="1" applyBorder="1"/>
    <xf numFmtId="0" fontId="10" fillId="10" borderId="23" xfId="0" applyFont="1" applyFill="1" applyBorder="1" applyAlignment="1">
      <alignment horizontal="center"/>
    </xf>
    <xf numFmtId="0" fontId="10" fillId="10" borderId="9" xfId="0" applyFont="1" applyFill="1" applyBorder="1"/>
    <xf numFmtId="164" fontId="10" fillId="0" borderId="7" xfId="3" applyNumberFormat="1" applyFont="1" applyFill="1" applyBorder="1"/>
    <xf numFmtId="0" fontId="10" fillId="0" borderId="26" xfId="1" applyFont="1" applyFill="1" applyBorder="1" applyAlignment="1">
      <alignment horizontal="left"/>
    </xf>
    <xf numFmtId="164" fontId="10" fillId="0" borderId="35" xfId="3" applyNumberFormat="1" applyFont="1" applyFill="1" applyBorder="1"/>
    <xf numFmtId="164" fontId="10" fillId="0" borderId="27" xfId="3" applyNumberFormat="1" applyFont="1" applyFill="1" applyBorder="1" applyAlignment="1">
      <alignment horizontal="center"/>
    </xf>
    <xf numFmtId="164" fontId="9" fillId="0" borderId="25" xfId="3" applyNumberFormat="1" applyFont="1" applyFill="1" applyBorder="1" applyProtection="1">
      <protection locked="0"/>
    </xf>
    <xf numFmtId="0" fontId="21" fillId="0" borderId="24" xfId="0" applyFont="1" applyFill="1" applyBorder="1"/>
    <xf numFmtId="0" fontId="21" fillId="0" borderId="25" xfId="0" applyFont="1" applyFill="1" applyBorder="1"/>
    <xf numFmtId="164" fontId="10" fillId="0" borderId="25" xfId="3" applyNumberFormat="1" applyFont="1" applyFill="1" applyBorder="1"/>
    <xf numFmtId="164" fontId="10" fillId="5" borderId="1" xfId="3" applyNumberFormat="1" applyFont="1" applyFill="1" applyBorder="1"/>
    <xf numFmtId="164" fontId="10" fillId="5" borderId="6" xfId="3" applyNumberFormat="1" applyFont="1" applyFill="1" applyBorder="1" applyAlignment="1">
      <alignment horizontal="center"/>
    </xf>
    <xf numFmtId="0" fontId="21" fillId="0" borderId="28" xfId="0" applyFont="1" applyFill="1" applyBorder="1"/>
    <xf numFmtId="0" fontId="10" fillId="0" borderId="1" xfId="1" applyFont="1" applyFill="1" applyBorder="1" applyAlignment="1">
      <alignment horizontal="left"/>
    </xf>
    <xf numFmtId="164" fontId="10" fillId="5" borderId="1" xfId="3" applyNumberFormat="1" applyFont="1" applyFill="1" applyBorder="1" applyAlignment="1">
      <alignment horizontal="center"/>
    </xf>
    <xf numFmtId="0" fontId="10" fillId="0" borderId="19" xfId="1" applyFont="1" applyFill="1" applyBorder="1" applyAlignment="1">
      <alignment horizontal="center" wrapText="1" shrinkToFit="1"/>
    </xf>
    <xf numFmtId="164" fontId="10" fillId="5" borderId="7" xfId="3" applyNumberFormat="1" applyFont="1" applyFill="1" applyBorder="1"/>
    <xf numFmtId="164" fontId="10" fillId="5" borderId="20" xfId="3" applyNumberFormat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 wrapText="1" shrinkToFit="1"/>
    </xf>
    <xf numFmtId="164" fontId="10" fillId="5" borderId="25" xfId="3" applyNumberFormat="1" applyFont="1" applyFill="1" applyBorder="1"/>
    <xf numFmtId="164" fontId="10" fillId="5" borderId="27" xfId="3" applyNumberFormat="1" applyFont="1" applyFill="1" applyBorder="1" applyAlignment="1">
      <alignment horizontal="center"/>
    </xf>
    <xf numFmtId="164" fontId="9" fillId="5" borderId="36" xfId="3" applyNumberFormat="1" applyFont="1" applyFill="1" applyBorder="1"/>
    <xf numFmtId="164" fontId="9" fillId="5" borderId="21" xfId="3" applyNumberFormat="1" applyFont="1" applyFill="1" applyBorder="1"/>
    <xf numFmtId="0" fontId="21" fillId="10" borderId="29" xfId="0" applyFont="1" applyFill="1" applyBorder="1" applyAlignment="1">
      <alignment horizontal="center"/>
    </xf>
    <xf numFmtId="0" fontId="21" fillId="10" borderId="30" xfId="0" applyFont="1" applyFill="1" applyBorder="1"/>
    <xf numFmtId="0" fontId="10" fillId="10" borderId="30" xfId="1" applyFont="1" applyFill="1" applyBorder="1" applyAlignment="1">
      <alignment horizontal="left"/>
    </xf>
    <xf numFmtId="0" fontId="10" fillId="10" borderId="30" xfId="1" applyFont="1" applyFill="1" applyBorder="1" applyAlignment="1">
      <alignment horizontal="left" wrapText="1" shrinkToFit="1"/>
    </xf>
    <xf numFmtId="164" fontId="10" fillId="10" borderId="30" xfId="3" applyNumberFormat="1" applyFont="1" applyFill="1" applyBorder="1"/>
    <xf numFmtId="164" fontId="10" fillId="10" borderId="30" xfId="3" applyNumberFormat="1" applyFont="1" applyFill="1" applyBorder="1" applyAlignment="1">
      <alignment horizontal="center"/>
    </xf>
    <xf numFmtId="164" fontId="9" fillId="10" borderId="30" xfId="3" applyNumberFormat="1" applyFont="1" applyFill="1" applyBorder="1" applyProtection="1">
      <protection locked="0"/>
    </xf>
    <xf numFmtId="0" fontId="24" fillId="0" borderId="18" xfId="0" applyFont="1" applyFill="1" applyBorder="1"/>
    <xf numFmtId="0" fontId="24" fillId="0" borderId="7" xfId="0" applyFont="1" applyFill="1" applyBorder="1"/>
    <xf numFmtId="0" fontId="24" fillId="0" borderId="22" xfId="0" applyFont="1" applyFill="1" applyBorder="1"/>
    <xf numFmtId="0" fontId="24" fillId="0" borderId="1" xfId="0" applyFont="1" applyFill="1" applyBorder="1"/>
    <xf numFmtId="0" fontId="10" fillId="0" borderId="1" xfId="1" applyFont="1" applyFill="1" applyBorder="1" applyAlignment="1">
      <alignment horizontal="center" wrapText="1" shrinkToFit="1"/>
    </xf>
    <xf numFmtId="0" fontId="24" fillId="5" borderId="31" xfId="0" applyFont="1" applyFill="1" applyBorder="1"/>
    <xf numFmtId="0" fontId="24" fillId="5" borderId="32" xfId="0" applyFont="1" applyFill="1" applyBorder="1"/>
    <xf numFmtId="0" fontId="10" fillId="5" borderId="32" xfId="1" applyFont="1" applyFill="1" applyBorder="1" applyAlignment="1">
      <alignment horizontal="left"/>
    </xf>
    <xf numFmtId="0" fontId="10" fillId="5" borderId="32" xfId="1" applyFont="1" applyFill="1" applyBorder="1" applyAlignment="1">
      <alignment horizontal="left" wrapText="1" shrinkToFit="1"/>
    </xf>
    <xf numFmtId="164" fontId="10" fillId="5" borderId="32" xfId="3" applyNumberFormat="1" applyFont="1" applyFill="1" applyBorder="1"/>
    <xf numFmtId="164" fontId="10" fillId="5" borderId="32" xfId="3" applyNumberFormat="1" applyFont="1" applyFill="1" applyBorder="1" applyAlignment="1">
      <alignment horizontal="center"/>
    </xf>
    <xf numFmtId="164" fontId="9" fillId="5" borderId="32" xfId="3" applyNumberFormat="1" applyFont="1" applyFill="1" applyBorder="1" applyProtection="1">
      <protection locked="0"/>
    </xf>
    <xf numFmtId="164" fontId="9" fillId="5" borderId="33" xfId="3" applyNumberFormat="1" applyFont="1" applyFill="1" applyBorder="1"/>
    <xf numFmtId="164" fontId="27" fillId="0" borderId="1" xfId="3" applyNumberFormat="1" applyFont="1" applyFill="1" applyBorder="1" applyAlignment="1"/>
    <xf numFmtId="164" fontId="27" fillId="9" borderId="1" xfId="3" applyNumberFormat="1" applyFont="1" applyFill="1" applyBorder="1" applyAlignment="1"/>
    <xf numFmtId="0" fontId="13" fillId="3" borderId="0" xfId="1" applyFont="1" applyFill="1" applyBorder="1"/>
    <xf numFmtId="164" fontId="10" fillId="0" borderId="0" xfId="1" applyNumberFormat="1" applyFont="1" applyFill="1" applyBorder="1"/>
    <xf numFmtId="164" fontId="9" fillId="9" borderId="1" xfId="1" applyNumberFormat="1" applyFont="1" applyFill="1" applyBorder="1"/>
    <xf numFmtId="0" fontId="10" fillId="8" borderId="8" xfId="1" applyFont="1" applyFill="1" applyBorder="1" applyAlignment="1">
      <alignment vertical="center" wrapText="1"/>
    </xf>
    <xf numFmtId="0" fontId="10" fillId="8" borderId="9" xfId="1" applyFont="1" applyFill="1" applyBorder="1" applyAlignment="1">
      <alignment vertical="center" wrapText="1"/>
    </xf>
    <xf numFmtId="0" fontId="10" fillId="8" borderId="6" xfId="1" applyFont="1" applyFill="1" applyBorder="1" applyAlignment="1">
      <alignment vertical="center" wrapText="1"/>
    </xf>
    <xf numFmtId="0" fontId="9" fillId="8" borderId="8" xfId="1" applyFont="1" applyFill="1" applyBorder="1" applyAlignment="1"/>
    <xf numFmtId="0" fontId="9" fillId="8" borderId="9" xfId="1" applyFont="1" applyFill="1" applyBorder="1" applyAlignment="1"/>
    <xf numFmtId="0" fontId="9" fillId="8" borderId="6" xfId="1" applyFont="1" applyFill="1" applyBorder="1" applyAlignment="1"/>
    <xf numFmtId="0" fontId="7" fillId="8" borderId="8" xfId="1" applyFont="1" applyFill="1" applyBorder="1" applyAlignment="1"/>
    <xf numFmtId="0" fontId="7" fillId="8" borderId="9" xfId="1" applyFont="1" applyFill="1" applyBorder="1" applyAlignment="1"/>
    <xf numFmtId="0" fontId="7" fillId="8" borderId="6" xfId="1" applyFont="1" applyFill="1" applyBorder="1" applyAlignment="1"/>
    <xf numFmtId="164" fontId="7" fillId="0" borderId="1" xfId="0" applyNumberFormat="1" applyFont="1" applyBorder="1" applyProtection="1">
      <protection locked="0"/>
    </xf>
    <xf numFmtId="164" fontId="7" fillId="0" borderId="7" xfId="0" applyNumberFormat="1" applyFont="1" applyBorder="1" applyProtection="1">
      <protection locked="0"/>
    </xf>
    <xf numFmtId="164" fontId="7" fillId="9" borderId="7" xfId="0" applyNumberFormat="1" applyFont="1" applyFill="1" applyBorder="1" applyProtection="1">
      <protection locked="0"/>
    </xf>
    <xf numFmtId="0" fontId="9" fillId="8" borderId="9" xfId="1" applyFont="1" applyFill="1" applyBorder="1" applyAlignment="1" applyProtection="1">
      <protection locked="0"/>
    </xf>
    <xf numFmtId="164" fontId="9" fillId="9" borderId="1" xfId="3" applyNumberFormat="1" applyFont="1" applyFill="1" applyBorder="1" applyProtection="1">
      <protection locked="0"/>
    </xf>
    <xf numFmtId="164" fontId="7" fillId="8" borderId="7" xfId="0" applyNumberFormat="1" applyFont="1" applyFill="1" applyBorder="1" applyProtection="1">
      <protection locked="0"/>
    </xf>
    <xf numFmtId="164" fontId="9" fillId="3" borderId="1" xfId="3" applyNumberFormat="1" applyFont="1" applyFill="1" applyBorder="1" applyProtection="1">
      <protection locked="0"/>
    </xf>
    <xf numFmtId="164" fontId="9" fillId="3" borderId="1" xfId="3" applyNumberFormat="1" applyFont="1" applyFill="1" applyBorder="1" applyAlignment="1" applyProtection="1">
      <protection locked="0"/>
    </xf>
    <xf numFmtId="0" fontId="7" fillId="8" borderId="9" xfId="1" applyFont="1" applyFill="1" applyBorder="1" applyAlignment="1" applyProtection="1">
      <protection locked="0"/>
    </xf>
    <xf numFmtId="0" fontId="9" fillId="2" borderId="1" xfId="1" applyFont="1" applyFill="1" applyBorder="1" applyProtection="1">
      <protection locked="0"/>
    </xf>
    <xf numFmtId="0" fontId="10" fillId="4" borderId="9" xfId="1" applyFont="1" applyFill="1" applyBorder="1" applyAlignment="1" applyProtection="1">
      <alignment horizontal="center" vertical="center" wrapText="1"/>
      <protection locked="0"/>
    </xf>
    <xf numFmtId="0" fontId="10" fillId="8" borderId="9" xfId="1" applyFont="1" applyFill="1" applyBorder="1" applyAlignment="1" applyProtection="1">
      <alignment horizontal="center" vertical="center" wrapText="1"/>
      <protection locked="0"/>
    </xf>
    <xf numFmtId="164" fontId="9" fillId="8" borderId="9" xfId="3" applyNumberFormat="1" applyFont="1" applyFill="1" applyBorder="1" applyAlignment="1" applyProtection="1">
      <alignment horizontal="center"/>
      <protection locked="0"/>
    </xf>
    <xf numFmtId="0" fontId="9" fillId="9" borderId="1" xfId="1" applyFont="1" applyFill="1" applyBorder="1" applyProtection="1">
      <protection locked="0"/>
    </xf>
    <xf numFmtId="0" fontId="9" fillId="0" borderId="7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/>
    </xf>
    <xf numFmtId="0" fontId="9" fillId="0" borderId="6" xfId="2" applyFont="1" applyFill="1" applyBorder="1" applyAlignment="1">
      <alignment horizontal="left"/>
    </xf>
    <xf numFmtId="0" fontId="21" fillId="11" borderId="24" xfId="0" applyFont="1" applyFill="1" applyBorder="1"/>
    <xf numFmtId="0" fontId="10" fillId="8" borderId="8" xfId="1" applyFont="1" applyFill="1" applyBorder="1" applyAlignment="1">
      <alignment horizontal="center"/>
    </xf>
    <xf numFmtId="0" fontId="10" fillId="8" borderId="6" xfId="1" applyFont="1" applyFill="1" applyBorder="1" applyAlignment="1">
      <alignment horizontal="center"/>
    </xf>
    <xf numFmtId="0" fontId="9" fillId="0" borderId="25" xfId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wrapText="1"/>
    </xf>
    <xf numFmtId="0" fontId="9" fillId="0" borderId="35" xfId="1" applyFont="1" applyFill="1" applyBorder="1" applyAlignment="1">
      <alignment horizontal="center" wrapText="1"/>
    </xf>
    <xf numFmtId="0" fontId="9" fillId="0" borderId="7" xfId="1" applyFont="1" applyFill="1" applyBorder="1" applyAlignment="1">
      <alignment horizontal="center" wrapText="1"/>
    </xf>
    <xf numFmtId="0" fontId="9" fillId="9" borderId="25" xfId="1" applyFont="1" applyFill="1" applyBorder="1" applyAlignment="1">
      <alignment horizontal="center" wrapText="1"/>
    </xf>
    <xf numFmtId="0" fontId="9" fillId="9" borderId="7" xfId="1" applyFont="1" applyFill="1" applyBorder="1" applyAlignment="1">
      <alignment horizontal="center" wrapText="1"/>
    </xf>
    <xf numFmtId="0" fontId="9" fillId="2" borderId="25" xfId="1" applyFont="1" applyFill="1" applyBorder="1" applyAlignment="1">
      <alignment horizontal="center" wrapText="1"/>
    </xf>
    <xf numFmtId="0" fontId="9" fillId="2" borderId="35" xfId="1" applyFont="1" applyFill="1" applyBorder="1" applyAlignment="1">
      <alignment horizontal="center" wrapText="1"/>
    </xf>
    <xf numFmtId="0" fontId="9" fillId="2" borderId="7" xfId="1" applyFont="1" applyFill="1" applyBorder="1" applyAlignment="1">
      <alignment horizontal="center" wrapText="1"/>
    </xf>
    <xf numFmtId="0" fontId="10" fillId="3" borderId="0" xfId="0" applyFont="1" applyFill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9" fillId="0" borderId="2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64" fontId="10" fillId="0" borderId="3" xfId="3" applyNumberFormat="1" applyFont="1" applyFill="1" applyBorder="1" applyAlignment="1">
      <alignment horizontal="center"/>
    </xf>
    <xf numFmtId="164" fontId="10" fillId="0" borderId="5" xfId="3" applyNumberFormat="1" applyFont="1" applyFill="1" applyBorder="1" applyAlignment="1">
      <alignment horizontal="center"/>
    </xf>
    <xf numFmtId="164" fontId="10" fillId="0" borderId="4" xfId="3" applyNumberFormat="1" applyFont="1" applyFill="1" applyBorder="1" applyAlignment="1">
      <alignment horizontal="center"/>
    </xf>
    <xf numFmtId="0" fontId="10" fillId="8" borderId="8" xfId="1" applyFont="1" applyFill="1" applyBorder="1" applyAlignment="1">
      <alignment horizontal="center" vertical="center" wrapText="1"/>
    </xf>
    <xf numFmtId="0" fontId="10" fillId="8" borderId="6" xfId="1" applyFont="1" applyFill="1" applyBorder="1" applyAlignment="1">
      <alignment horizontal="center" vertical="center" wrapText="1"/>
    </xf>
    <xf numFmtId="0" fontId="14" fillId="8" borderId="8" xfId="1" applyFont="1" applyFill="1" applyBorder="1" applyAlignment="1">
      <alignment horizontal="center"/>
    </xf>
    <xf numFmtId="0" fontId="14" fillId="8" borderId="6" xfId="1" applyFont="1" applyFill="1" applyBorder="1" applyAlignment="1">
      <alignment horizontal="center"/>
    </xf>
    <xf numFmtId="0" fontId="10" fillId="10" borderId="3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0" fillId="0" borderId="25" xfId="1" applyFont="1" applyFill="1" applyBorder="1" applyAlignment="1">
      <alignment horizontal="center" vertical="center" wrapText="1" shrinkToFit="1"/>
    </xf>
    <xf numFmtId="0" fontId="10" fillId="0" borderId="35" xfId="1" applyFont="1" applyFill="1" applyBorder="1" applyAlignment="1">
      <alignment horizontal="center" vertical="center" wrapText="1" shrinkToFit="1"/>
    </xf>
    <xf numFmtId="0" fontId="10" fillId="0" borderId="7" xfId="1" applyFont="1" applyFill="1" applyBorder="1" applyAlignment="1">
      <alignment horizontal="center" vertical="center" wrapText="1" shrinkToFit="1"/>
    </xf>
    <xf numFmtId="164" fontId="10" fillId="5" borderId="1" xfId="3" applyNumberFormat="1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 applyProtection="1">
      <alignment horizontal="center" vertical="center"/>
      <protection locked="0"/>
    </xf>
    <xf numFmtId="0" fontId="21" fillId="5" borderId="28" xfId="0" applyFont="1" applyFill="1" applyBorder="1" applyAlignment="1">
      <alignment horizontal="left" vertical="center"/>
    </xf>
    <xf numFmtId="0" fontId="21" fillId="5" borderId="37" xfId="0" applyFont="1" applyFill="1" applyBorder="1" applyAlignment="1">
      <alignment horizontal="left" vertical="center"/>
    </xf>
    <xf numFmtId="0" fontId="21" fillId="5" borderId="29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0" fontId="10" fillId="5" borderId="1" xfId="1" applyFont="1" applyFill="1" applyBorder="1" applyAlignment="1">
      <alignment horizontal="left" vertical="center"/>
    </xf>
    <xf numFmtId="0" fontId="10" fillId="5" borderId="1" xfId="1" applyFont="1" applyFill="1" applyBorder="1" applyAlignment="1">
      <alignment horizontal="center" vertical="center" wrapText="1" shrinkToFit="1"/>
    </xf>
    <xf numFmtId="0" fontId="20" fillId="2" borderId="0" xfId="1" applyFont="1" applyFill="1" applyAlignment="1">
      <alignment horizontal="center"/>
    </xf>
    <xf numFmtId="0" fontId="9" fillId="0" borderId="8" xfId="2" applyFont="1" applyFill="1" applyBorder="1" applyAlignment="1">
      <alignment horizontal="left"/>
    </xf>
    <xf numFmtId="0" fontId="9" fillId="0" borderId="6" xfId="2" applyFont="1" applyFill="1" applyBorder="1" applyAlignment="1">
      <alignment horizontal="left"/>
    </xf>
    <xf numFmtId="0" fontId="10" fillId="4" borderId="8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8" borderId="8" xfId="2" applyFont="1" applyFill="1" applyBorder="1" applyAlignment="1">
      <alignment horizontal="center" vertical="center" wrapText="1"/>
    </xf>
    <xf numFmtId="0" fontId="10" fillId="8" borderId="6" xfId="2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9" borderId="8" xfId="2" applyFont="1" applyFill="1" applyBorder="1" applyAlignment="1">
      <alignment horizontal="left"/>
    </xf>
    <xf numFmtId="0" fontId="9" fillId="9" borderId="6" xfId="2" applyFont="1" applyFill="1" applyBorder="1" applyAlignment="1">
      <alignment horizontal="left"/>
    </xf>
    <xf numFmtId="0" fontId="10" fillId="0" borderId="3" xfId="2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/>
    </xf>
    <xf numFmtId="0" fontId="9" fillId="0" borderId="8" xfId="0" applyFont="1" applyFill="1" applyBorder="1"/>
    <xf numFmtId="0" fontId="9" fillId="0" borderId="6" xfId="0" applyFont="1" applyFill="1" applyBorder="1"/>
    <xf numFmtId="0" fontId="13" fillId="0" borderId="1" xfId="0" applyFont="1" applyBorder="1"/>
    <xf numFmtId="0" fontId="9" fillId="0" borderId="1" xfId="0" applyFont="1" applyBorder="1"/>
    <xf numFmtId="0" fontId="26" fillId="9" borderId="1" xfId="1" applyFont="1" applyFill="1" applyBorder="1" applyAlignment="1">
      <alignment horizontal="center"/>
    </xf>
    <xf numFmtId="0" fontId="25" fillId="4" borderId="8" xfId="1" applyFont="1" applyFill="1" applyBorder="1" applyAlignment="1">
      <alignment horizontal="center" vertical="center" wrapText="1"/>
    </xf>
    <xf numFmtId="0" fontId="25" fillId="4" borderId="9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8" borderId="8" xfId="1" applyFont="1" applyFill="1" applyBorder="1" applyAlignment="1">
      <alignment horizontal="center" vertical="center" wrapText="1"/>
    </xf>
    <xf numFmtId="0" fontId="25" fillId="8" borderId="9" xfId="1" applyFont="1" applyFill="1" applyBorder="1" applyAlignment="1">
      <alignment horizontal="center" vertical="center" wrapText="1"/>
    </xf>
    <xf numFmtId="0" fontId="25" fillId="8" borderId="6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wrapText="1"/>
    </xf>
    <xf numFmtId="0" fontId="26" fillId="0" borderId="9" xfId="1" applyFont="1" applyFill="1" applyBorder="1" applyAlignment="1">
      <alignment horizontal="center" wrapText="1"/>
    </xf>
    <xf numFmtId="0" fontId="26" fillId="0" borderId="6" xfId="1" applyFont="1" applyFill="1" applyBorder="1" applyAlignment="1">
      <alignment horizontal="center" wrapText="1"/>
    </xf>
    <xf numFmtId="0" fontId="26" fillId="0" borderId="1" xfId="1" applyFont="1" applyFill="1" applyBorder="1" applyAlignment="1">
      <alignment horizontal="center"/>
    </xf>
  </cellXfs>
  <cellStyles count="158">
    <cellStyle name="          _x000d__x000a_386grabber=VGA.3GR_x000d__x000a_" xfId="1"/>
    <cellStyle name="          _x000d__x000a_386grabber=VGA.3GR_x000d__x000a_ 2" xfId="2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Millares" xfId="3" builtinId="3"/>
    <cellStyle name="Millares 2" xfId="4"/>
    <cellStyle name="Millares 3" xfId="5"/>
    <cellStyle name="Normal" xfId="0" builtinId="0"/>
    <cellStyle name="Normal 2" xfId="6"/>
    <cellStyle name="Normal 2 3" xfId="9"/>
    <cellStyle name="Normal 4" xfId="7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444500</xdr:colOff>
      <xdr:row>3</xdr:row>
      <xdr:rowOff>88900</xdr:rowOff>
    </xdr:from>
    <xdr:to>
      <xdr:col>3</xdr:col>
      <xdr:colOff>2191871</xdr:colOff>
      <xdr:row>9</xdr:row>
      <xdr:rowOff>147170</xdr:rowOff>
    </xdr:to>
    <xdr:pic>
      <xdr:nvPicPr>
        <xdr:cNvPr id="2" name="25 Imagen" descr="imag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0" y="546100"/>
          <a:ext cx="3068171" cy="972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2336800</xdr:colOff>
      <xdr:row>3</xdr:row>
      <xdr:rowOff>114300</xdr:rowOff>
    </xdr:from>
    <xdr:to>
      <xdr:col>3</xdr:col>
      <xdr:colOff>5507505</xdr:colOff>
      <xdr:row>10</xdr:row>
      <xdr:rowOff>39408</xdr:rowOff>
    </xdr:to>
    <xdr:pic>
      <xdr:nvPicPr>
        <xdr:cNvPr id="3" name="26 Imagen" descr="22-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43900" y="571500"/>
          <a:ext cx="3170705" cy="991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110169</xdr:colOff>
      <xdr:row>2</xdr:row>
      <xdr:rowOff>38100</xdr:rowOff>
    </xdr:from>
    <xdr:to>
      <xdr:col>1</xdr:col>
      <xdr:colOff>616</xdr:colOff>
      <xdr:row>12</xdr:row>
      <xdr:rowOff>114299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169" y="342900"/>
          <a:ext cx="2309797" cy="1600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4</xdr:row>
      <xdr:rowOff>50800</xdr:rowOff>
    </xdr:from>
    <xdr:to>
      <xdr:col>3</xdr:col>
      <xdr:colOff>2324100</xdr:colOff>
      <xdr:row>12</xdr:row>
      <xdr:rowOff>151435</xdr:rowOff>
    </xdr:to>
    <xdr:pic>
      <xdr:nvPicPr>
        <xdr:cNvPr id="2" name="Imagen 1" descr="140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660400"/>
          <a:ext cx="2794000" cy="1319835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3</xdr:row>
      <xdr:rowOff>41403</xdr:rowOff>
    </xdr:from>
    <xdr:to>
      <xdr:col>0</xdr:col>
      <xdr:colOff>2938595</xdr:colOff>
      <xdr:row>13</xdr:row>
      <xdr:rowOff>139700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900" y="498603"/>
          <a:ext cx="2341695" cy="16222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4098365</xdr:colOff>
      <xdr:row>4</xdr:row>
      <xdr:rowOff>45570</xdr:rowOff>
    </xdr:from>
    <xdr:to>
      <xdr:col>3</xdr:col>
      <xdr:colOff>515469</xdr:colOff>
      <xdr:row>12</xdr:row>
      <xdr:rowOff>38099</xdr:rowOff>
    </xdr:to>
    <xdr:pic>
      <xdr:nvPicPr>
        <xdr:cNvPr id="5" name="7 Imagen" descr="gI_Swanson.bmp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3165" y="655170"/>
          <a:ext cx="3186204" cy="1211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546100</xdr:colOff>
      <xdr:row>3</xdr:row>
      <xdr:rowOff>114300</xdr:rowOff>
    </xdr:from>
    <xdr:to>
      <xdr:col>0</xdr:col>
      <xdr:colOff>2603500</xdr:colOff>
      <xdr:row>13</xdr:row>
      <xdr:rowOff>15642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100" y="571500"/>
          <a:ext cx="2057400" cy="14253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203201</xdr:colOff>
      <xdr:row>15</xdr:row>
      <xdr:rowOff>113856</xdr:rowOff>
    </xdr:from>
    <xdr:to>
      <xdr:col>4</xdr:col>
      <xdr:colOff>355601</xdr:colOff>
      <xdr:row>21</xdr:row>
      <xdr:rowOff>32869</xdr:rowOff>
    </xdr:to>
    <xdr:pic>
      <xdr:nvPicPr>
        <xdr:cNvPr id="2" name="25 Imagen" descr="imag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701" y="1028256"/>
          <a:ext cx="2628900" cy="833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711200</xdr:colOff>
      <xdr:row>13</xdr:row>
      <xdr:rowOff>139386</xdr:rowOff>
    </xdr:from>
    <xdr:to>
      <xdr:col>7</xdr:col>
      <xdr:colOff>787400</xdr:colOff>
      <xdr:row>21</xdr:row>
      <xdr:rowOff>126035</xdr:rowOff>
    </xdr:to>
    <xdr:pic>
      <xdr:nvPicPr>
        <xdr:cNvPr id="3" name="Imagen 2" descr="140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200" y="748986"/>
          <a:ext cx="2552700" cy="1205849"/>
        </a:xfrm>
        <a:prstGeom prst="rect">
          <a:avLst/>
        </a:prstGeom>
      </xdr:spPr>
    </xdr:pic>
    <xdr:clientData/>
  </xdr:twoCellAnchor>
  <xdr:twoCellAnchor editAs="oneCell">
    <xdr:from>
      <xdr:col>8</xdr:col>
      <xdr:colOff>368300</xdr:colOff>
      <xdr:row>15</xdr:row>
      <xdr:rowOff>64375</xdr:rowOff>
    </xdr:from>
    <xdr:to>
      <xdr:col>10</xdr:col>
      <xdr:colOff>38100</xdr:colOff>
      <xdr:row>21</xdr:row>
      <xdr:rowOff>144929</xdr:rowOff>
    </xdr:to>
    <xdr:pic>
      <xdr:nvPicPr>
        <xdr:cNvPr id="4" name="7 Imagen" descr="gI_Swanson.bmp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72300" y="978775"/>
          <a:ext cx="2616200" cy="99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88901</xdr:colOff>
      <xdr:row>1</xdr:row>
      <xdr:rowOff>53873</xdr:rowOff>
    </xdr:from>
    <xdr:to>
      <xdr:col>8</xdr:col>
      <xdr:colOff>190501</xdr:colOff>
      <xdr:row>13</xdr:row>
      <xdr:rowOff>11149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16401" y="206273"/>
          <a:ext cx="2578100" cy="178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5"/>
  <sheetViews>
    <sheetView tabSelected="1" topLeftCell="A31" workbookViewId="0">
      <pane xSplit="1" topLeftCell="D1" activePane="topRight" state="frozen"/>
      <selection pane="topRight" activeCell="G38" sqref="G38"/>
    </sheetView>
  </sheetViews>
  <sheetFormatPr baseColWidth="10" defaultRowHeight="12.75" x14ac:dyDescent="0.2"/>
  <cols>
    <col min="1" max="1" width="33.140625" customWidth="1"/>
    <col min="2" max="2" width="20.7109375" customWidth="1"/>
    <col min="3" max="3" width="17.28515625" customWidth="1"/>
    <col min="4" max="4" width="85" customWidth="1"/>
    <col min="6" max="6" width="9.85546875" customWidth="1"/>
    <col min="7" max="7" width="9.28515625" customWidth="1"/>
  </cols>
  <sheetData>
    <row r="1" spans="1:39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</row>
    <row r="2" spans="1:39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</row>
    <row r="3" spans="1:39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</row>
    <row r="4" spans="1:39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</row>
    <row r="5" spans="1:39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</row>
    <row r="6" spans="1:39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</row>
    <row r="7" spans="1:39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</row>
    <row r="8" spans="1:39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</row>
    <row r="9" spans="1:39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</row>
    <row r="10" spans="1:3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</row>
    <row r="11" spans="1:39" x14ac:dyDescent="0.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</row>
    <row r="12" spans="1:39" x14ac:dyDescent="0.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</row>
    <row r="13" spans="1:39" ht="15.75" x14ac:dyDescent="0.25">
      <c r="A13" s="190" t="s">
        <v>274</v>
      </c>
      <c r="B13" s="190"/>
      <c r="C13" s="190"/>
      <c r="D13" s="190"/>
      <c r="E13" s="190"/>
      <c r="F13" s="190"/>
      <c r="G13" s="190"/>
      <c r="H13" s="190"/>
      <c r="I13" s="190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</row>
    <row r="14" spans="1:39" ht="15.75" x14ac:dyDescent="0.25">
      <c r="A14" s="190" t="s">
        <v>275</v>
      </c>
      <c r="B14" s="190"/>
      <c r="C14" s="190"/>
      <c r="D14" s="190"/>
      <c r="E14" s="190"/>
      <c r="F14" s="190"/>
      <c r="G14" s="190"/>
      <c r="H14" s="190"/>
      <c r="I14" s="190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</row>
    <row r="15" spans="1:39" ht="15.75" x14ac:dyDescent="0.25">
      <c r="A15" s="190" t="s">
        <v>277</v>
      </c>
      <c r="B15" s="190"/>
      <c r="C15" s="190"/>
      <c r="D15" s="190"/>
      <c r="E15" s="190"/>
      <c r="F15" s="190"/>
      <c r="G15" s="190"/>
      <c r="H15" s="190"/>
      <c r="I15" s="190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</row>
    <row r="16" spans="1:39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</row>
    <row r="17" spans="1:39" ht="47.25" x14ac:dyDescent="0.2">
      <c r="A17" s="8" t="s">
        <v>0</v>
      </c>
      <c r="B17" s="8" t="s">
        <v>100</v>
      </c>
      <c r="C17" s="8" t="s">
        <v>1</v>
      </c>
      <c r="D17" s="8" t="s">
        <v>101</v>
      </c>
      <c r="E17" s="8" t="s">
        <v>292</v>
      </c>
      <c r="F17" s="8" t="s">
        <v>10</v>
      </c>
      <c r="G17" s="8" t="s">
        <v>3</v>
      </c>
      <c r="H17" s="8" t="s">
        <v>4</v>
      </c>
      <c r="I17" s="8" t="s">
        <v>6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</row>
    <row r="18" spans="1:39" ht="15.75" x14ac:dyDescent="0.2">
      <c r="A18" s="199" t="s">
        <v>83</v>
      </c>
      <c r="B18" s="200"/>
      <c r="C18" s="149"/>
      <c r="D18" s="150"/>
      <c r="E18" s="150"/>
      <c r="F18" s="150"/>
      <c r="G18" s="150"/>
      <c r="H18" s="150"/>
      <c r="I18" s="151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</row>
    <row r="19" spans="1:39" ht="15.75" x14ac:dyDescent="0.25">
      <c r="A19" s="33" t="s">
        <v>178</v>
      </c>
      <c r="B19" s="33" t="s">
        <v>175</v>
      </c>
      <c r="C19" s="9" t="s">
        <v>105</v>
      </c>
      <c r="D19" s="179" t="s">
        <v>227</v>
      </c>
      <c r="E19" s="10">
        <v>29000</v>
      </c>
      <c r="F19" s="10">
        <v>4</v>
      </c>
      <c r="G19" s="158"/>
      <c r="H19" s="10">
        <f>E19*G19</f>
        <v>0</v>
      </c>
      <c r="I19" s="10">
        <v>39990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</row>
    <row r="20" spans="1:39" ht="15.75" x14ac:dyDescent="0.25">
      <c r="A20" s="33" t="s">
        <v>178</v>
      </c>
      <c r="B20" s="33" t="s">
        <v>175</v>
      </c>
      <c r="C20" s="9" t="s">
        <v>107</v>
      </c>
      <c r="D20" s="180"/>
      <c r="E20" s="10">
        <v>29000</v>
      </c>
      <c r="F20" s="10">
        <v>4</v>
      </c>
      <c r="G20" s="159"/>
      <c r="H20" s="10">
        <f t="shared" ref="H20:H77" si="0">E20*G20</f>
        <v>0</v>
      </c>
      <c r="I20" s="10">
        <v>39990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</row>
    <row r="21" spans="1:39" ht="15.75" x14ac:dyDescent="0.25">
      <c r="A21" s="33" t="s">
        <v>178</v>
      </c>
      <c r="B21" s="33" t="s">
        <v>175</v>
      </c>
      <c r="C21" s="9" t="s">
        <v>215</v>
      </c>
      <c r="D21" s="180"/>
      <c r="E21" s="10">
        <v>29000</v>
      </c>
      <c r="F21" s="10">
        <v>4</v>
      </c>
      <c r="G21" s="159"/>
      <c r="H21" s="10">
        <f t="shared" si="0"/>
        <v>0</v>
      </c>
      <c r="I21" s="10">
        <v>39990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</row>
    <row r="22" spans="1:39" ht="15.75" x14ac:dyDescent="0.25">
      <c r="A22" s="33" t="s">
        <v>178</v>
      </c>
      <c r="B22" s="33" t="s">
        <v>175</v>
      </c>
      <c r="C22" s="9" t="s">
        <v>216</v>
      </c>
      <c r="D22" s="180"/>
      <c r="E22" s="10">
        <v>29000</v>
      </c>
      <c r="F22" s="10">
        <v>4</v>
      </c>
      <c r="G22" s="159"/>
      <c r="H22" s="10">
        <f t="shared" si="0"/>
        <v>0</v>
      </c>
      <c r="I22" s="10">
        <v>39990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</row>
    <row r="23" spans="1:39" ht="15.75" x14ac:dyDescent="0.25">
      <c r="A23" s="4" t="s">
        <v>179</v>
      </c>
      <c r="B23" s="4" t="s">
        <v>176</v>
      </c>
      <c r="C23" s="9" t="s">
        <v>105</v>
      </c>
      <c r="D23" s="182" t="s">
        <v>237</v>
      </c>
      <c r="E23" s="10">
        <v>28500</v>
      </c>
      <c r="F23" s="10">
        <v>4</v>
      </c>
      <c r="G23" s="159"/>
      <c r="H23" s="10">
        <f t="shared" si="0"/>
        <v>0</v>
      </c>
      <c r="I23" s="10">
        <v>38990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</row>
    <row r="24" spans="1:39" ht="15.75" x14ac:dyDescent="0.25">
      <c r="A24" s="4" t="s">
        <v>179</v>
      </c>
      <c r="B24" s="4" t="s">
        <v>176</v>
      </c>
      <c r="C24" s="9" t="s">
        <v>107</v>
      </c>
      <c r="D24" s="184"/>
      <c r="E24" s="10">
        <v>28500</v>
      </c>
      <c r="F24" s="10">
        <v>4</v>
      </c>
      <c r="G24" s="159"/>
      <c r="H24" s="10">
        <f t="shared" si="0"/>
        <v>0</v>
      </c>
      <c r="I24" s="10">
        <v>38990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</row>
    <row r="25" spans="1:39" ht="15.75" x14ac:dyDescent="0.25">
      <c r="A25" s="44" t="s">
        <v>177</v>
      </c>
      <c r="B25" s="44" t="s">
        <v>110</v>
      </c>
      <c r="C25" s="43" t="s">
        <v>105</v>
      </c>
      <c r="D25" s="179" t="s">
        <v>235</v>
      </c>
      <c r="E25" s="10">
        <v>20000</v>
      </c>
      <c r="F25" s="42">
        <v>6</v>
      </c>
      <c r="G25" s="160"/>
      <c r="H25" s="10">
        <f t="shared" si="0"/>
        <v>0</v>
      </c>
      <c r="I25" s="42">
        <v>29990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</row>
    <row r="26" spans="1:39" ht="15.75" x14ac:dyDescent="0.25">
      <c r="A26" s="44" t="s">
        <v>177</v>
      </c>
      <c r="B26" s="44" t="s">
        <v>110</v>
      </c>
      <c r="C26" s="43" t="s">
        <v>107</v>
      </c>
      <c r="D26" s="181"/>
      <c r="E26" s="10">
        <v>20000</v>
      </c>
      <c r="F26" s="42">
        <v>6</v>
      </c>
      <c r="G26" s="160"/>
      <c r="H26" s="10">
        <f t="shared" si="0"/>
        <v>0</v>
      </c>
      <c r="I26" s="42">
        <v>29990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</row>
    <row r="27" spans="1:39" ht="15.75" x14ac:dyDescent="0.25">
      <c r="A27" s="4" t="s">
        <v>180</v>
      </c>
      <c r="B27" s="4" t="s">
        <v>175</v>
      </c>
      <c r="C27" s="9" t="s">
        <v>217</v>
      </c>
      <c r="D27" s="182" t="s">
        <v>236</v>
      </c>
      <c r="E27" s="10">
        <v>30000</v>
      </c>
      <c r="F27" s="5">
        <v>4</v>
      </c>
      <c r="G27" s="87"/>
      <c r="H27" s="10">
        <f t="shared" si="0"/>
        <v>0</v>
      </c>
      <c r="I27" s="5">
        <v>39990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</row>
    <row r="28" spans="1:39" ht="15.75" x14ac:dyDescent="0.25">
      <c r="A28" s="4" t="s">
        <v>180</v>
      </c>
      <c r="B28" s="4" t="s">
        <v>175</v>
      </c>
      <c r="C28" s="9" t="s">
        <v>107</v>
      </c>
      <c r="D28" s="183"/>
      <c r="E28" s="10">
        <v>30000</v>
      </c>
      <c r="F28" s="5">
        <v>4</v>
      </c>
      <c r="G28" s="87"/>
      <c r="H28" s="10">
        <f t="shared" si="0"/>
        <v>0</v>
      </c>
      <c r="I28" s="5">
        <v>39990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</row>
    <row r="29" spans="1:39" ht="15.75" x14ac:dyDescent="0.25">
      <c r="A29" s="4" t="s">
        <v>180</v>
      </c>
      <c r="B29" s="4" t="s">
        <v>175</v>
      </c>
      <c r="C29" s="9" t="s">
        <v>215</v>
      </c>
      <c r="D29" s="184"/>
      <c r="E29" s="10">
        <v>30000</v>
      </c>
      <c r="F29" s="5">
        <v>4</v>
      </c>
      <c r="G29" s="87"/>
      <c r="H29" s="10">
        <f t="shared" si="0"/>
        <v>0</v>
      </c>
      <c r="I29" s="5">
        <v>39990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</row>
    <row r="30" spans="1:39" ht="15.75" x14ac:dyDescent="0.25">
      <c r="A30" s="33" t="s">
        <v>181</v>
      </c>
      <c r="B30" s="33" t="s">
        <v>182</v>
      </c>
      <c r="C30" s="9" t="s">
        <v>105</v>
      </c>
      <c r="D30" s="179" t="s">
        <v>238</v>
      </c>
      <c r="E30" s="10">
        <v>29000</v>
      </c>
      <c r="F30" s="5">
        <v>4</v>
      </c>
      <c r="G30" s="87"/>
      <c r="H30" s="10">
        <f t="shared" si="0"/>
        <v>0</v>
      </c>
      <c r="I30" s="5">
        <v>39990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</row>
    <row r="31" spans="1:39" ht="15.75" x14ac:dyDescent="0.25">
      <c r="A31" s="33" t="s">
        <v>181</v>
      </c>
      <c r="B31" s="33" t="s">
        <v>182</v>
      </c>
      <c r="C31" s="9" t="s">
        <v>107</v>
      </c>
      <c r="D31" s="180"/>
      <c r="E31" s="10">
        <v>29000</v>
      </c>
      <c r="F31" s="5">
        <v>4</v>
      </c>
      <c r="G31" s="87"/>
      <c r="H31" s="10">
        <f t="shared" si="0"/>
        <v>0</v>
      </c>
      <c r="I31" s="5">
        <v>39990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</row>
    <row r="32" spans="1:39" ht="15.75" x14ac:dyDescent="0.25">
      <c r="A32" s="33" t="s">
        <v>181</v>
      </c>
      <c r="B32" s="33" t="s">
        <v>182</v>
      </c>
      <c r="C32" s="9" t="s">
        <v>218</v>
      </c>
      <c r="D32" s="181"/>
      <c r="E32" s="10">
        <v>29000</v>
      </c>
      <c r="F32" s="5">
        <v>4</v>
      </c>
      <c r="G32" s="87"/>
      <c r="H32" s="10">
        <f t="shared" si="0"/>
        <v>0</v>
      </c>
      <c r="I32" s="5">
        <v>39990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</row>
    <row r="33" spans="1:39" ht="15.75" x14ac:dyDescent="0.25">
      <c r="A33" s="4" t="s">
        <v>183</v>
      </c>
      <c r="B33" s="4" t="s">
        <v>184</v>
      </c>
      <c r="C33" s="9" t="s">
        <v>105</v>
      </c>
      <c r="D33" s="182" t="s">
        <v>239</v>
      </c>
      <c r="E33" s="10">
        <v>39000</v>
      </c>
      <c r="F33" s="5">
        <v>4</v>
      </c>
      <c r="G33" s="87"/>
      <c r="H33" s="10">
        <f t="shared" si="0"/>
        <v>0</v>
      </c>
      <c r="I33" s="5">
        <v>49990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</row>
    <row r="34" spans="1:39" ht="15.75" x14ac:dyDescent="0.25">
      <c r="A34" s="4" t="s">
        <v>183</v>
      </c>
      <c r="B34" s="4" t="s">
        <v>184</v>
      </c>
      <c r="C34" s="9" t="s">
        <v>107</v>
      </c>
      <c r="D34" s="184"/>
      <c r="E34" s="10">
        <v>39000</v>
      </c>
      <c r="F34" s="5">
        <v>4</v>
      </c>
      <c r="G34" s="87"/>
      <c r="H34" s="10">
        <f t="shared" si="0"/>
        <v>0</v>
      </c>
      <c r="I34" s="5">
        <v>49990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</row>
    <row r="35" spans="1:39" ht="15.75" x14ac:dyDescent="0.25">
      <c r="A35" s="177" t="s">
        <v>98</v>
      </c>
      <c r="B35" s="178"/>
      <c r="C35" s="152"/>
      <c r="D35" s="153"/>
      <c r="E35" s="46"/>
      <c r="F35" s="153"/>
      <c r="G35" s="161"/>
      <c r="H35" s="46"/>
      <c r="I35" s="154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</row>
    <row r="36" spans="1:39" ht="15.75" x14ac:dyDescent="0.25">
      <c r="A36" s="4" t="s">
        <v>185</v>
      </c>
      <c r="B36" s="4" t="s">
        <v>186</v>
      </c>
      <c r="C36" s="9" t="s">
        <v>105</v>
      </c>
      <c r="D36" s="182" t="s">
        <v>228</v>
      </c>
      <c r="E36" s="10">
        <v>39000</v>
      </c>
      <c r="F36" s="10">
        <v>2</v>
      </c>
      <c r="G36" s="159"/>
      <c r="H36" s="10">
        <f t="shared" si="0"/>
        <v>0</v>
      </c>
      <c r="I36" s="10">
        <v>49990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</row>
    <row r="37" spans="1:39" ht="15.75" x14ac:dyDescent="0.25">
      <c r="A37" s="4" t="s">
        <v>185</v>
      </c>
      <c r="B37" s="4" t="s">
        <v>186</v>
      </c>
      <c r="C37" s="9" t="s">
        <v>107</v>
      </c>
      <c r="D37" s="183"/>
      <c r="E37" s="10">
        <v>39000</v>
      </c>
      <c r="F37" s="10">
        <v>2</v>
      </c>
      <c r="G37" s="159"/>
      <c r="H37" s="10">
        <f t="shared" si="0"/>
        <v>0</v>
      </c>
      <c r="I37" s="10">
        <v>49990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</row>
    <row r="38" spans="1:39" ht="15.75" x14ac:dyDescent="0.25">
      <c r="A38" s="4" t="s">
        <v>185</v>
      </c>
      <c r="B38" s="4" t="s">
        <v>186</v>
      </c>
      <c r="C38" s="9" t="s">
        <v>215</v>
      </c>
      <c r="D38" s="183"/>
      <c r="E38" s="10">
        <v>39000</v>
      </c>
      <c r="F38" s="10">
        <v>2</v>
      </c>
      <c r="G38" s="159"/>
      <c r="H38" s="10">
        <f t="shared" si="0"/>
        <v>0</v>
      </c>
      <c r="I38" s="10">
        <v>49990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</row>
    <row r="39" spans="1:39" ht="15.75" x14ac:dyDescent="0.25">
      <c r="A39" s="4" t="s">
        <v>276</v>
      </c>
      <c r="B39" s="4" t="s">
        <v>186</v>
      </c>
      <c r="C39" s="9" t="s">
        <v>216</v>
      </c>
      <c r="D39" s="184"/>
      <c r="E39" s="10">
        <v>39000</v>
      </c>
      <c r="F39" s="10">
        <v>2</v>
      </c>
      <c r="G39" s="159"/>
      <c r="H39" s="10">
        <f t="shared" si="0"/>
        <v>0</v>
      </c>
      <c r="I39" s="10">
        <v>49990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</row>
    <row r="40" spans="1:39" ht="15.75" x14ac:dyDescent="0.25">
      <c r="A40" s="33" t="s">
        <v>187</v>
      </c>
      <c r="B40" s="33" t="s">
        <v>188</v>
      </c>
      <c r="C40" s="9" t="s">
        <v>105</v>
      </c>
      <c r="D40" s="182" t="s">
        <v>229</v>
      </c>
      <c r="E40" s="10">
        <v>20000</v>
      </c>
      <c r="F40" s="5">
        <v>4</v>
      </c>
      <c r="G40" s="87"/>
      <c r="H40" s="10">
        <f t="shared" si="0"/>
        <v>0</v>
      </c>
      <c r="I40" s="5">
        <v>28990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</row>
    <row r="41" spans="1:39" ht="15.75" x14ac:dyDescent="0.25">
      <c r="A41" s="33" t="s">
        <v>187</v>
      </c>
      <c r="B41" s="33" t="s">
        <v>188</v>
      </c>
      <c r="C41" s="9" t="s">
        <v>107</v>
      </c>
      <c r="D41" s="184"/>
      <c r="E41" s="10">
        <v>20000</v>
      </c>
      <c r="F41" s="5">
        <v>4</v>
      </c>
      <c r="G41" s="87"/>
      <c r="H41" s="10">
        <f t="shared" si="0"/>
        <v>0</v>
      </c>
      <c r="I41" s="5">
        <v>28990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</row>
    <row r="42" spans="1:39" ht="15.75" x14ac:dyDescent="0.25">
      <c r="A42" s="177" t="s">
        <v>84</v>
      </c>
      <c r="B42" s="178"/>
      <c r="C42" s="152"/>
      <c r="D42" s="153"/>
      <c r="E42" s="46"/>
      <c r="F42" s="153"/>
      <c r="G42" s="161"/>
      <c r="H42" s="46"/>
      <c r="I42" s="154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</row>
    <row r="43" spans="1:39" ht="15.75" x14ac:dyDescent="0.25">
      <c r="A43" s="11" t="s">
        <v>189</v>
      </c>
      <c r="B43" s="11" t="s">
        <v>190</v>
      </c>
      <c r="C43" s="11" t="s">
        <v>131</v>
      </c>
      <c r="D43" s="187" t="s">
        <v>230</v>
      </c>
      <c r="E43" s="10">
        <v>22000</v>
      </c>
      <c r="F43" s="10">
        <v>6</v>
      </c>
      <c r="G43" s="159"/>
      <c r="H43" s="10">
        <f t="shared" si="0"/>
        <v>0</v>
      </c>
      <c r="I43" s="10">
        <v>29990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</row>
    <row r="44" spans="1:39" ht="15.75" x14ac:dyDescent="0.25">
      <c r="A44" s="11" t="s">
        <v>189</v>
      </c>
      <c r="B44" s="11" t="s">
        <v>190</v>
      </c>
      <c r="C44" s="11" t="s">
        <v>219</v>
      </c>
      <c r="D44" s="188"/>
      <c r="E44" s="10">
        <v>22000</v>
      </c>
      <c r="F44" s="10">
        <v>6</v>
      </c>
      <c r="G44" s="159"/>
      <c r="H44" s="10">
        <f t="shared" si="0"/>
        <v>0</v>
      </c>
      <c r="I44" s="10">
        <v>29990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</row>
    <row r="45" spans="1:39" ht="15.75" x14ac:dyDescent="0.25">
      <c r="A45" s="11" t="s">
        <v>189</v>
      </c>
      <c r="B45" s="11" t="s">
        <v>190</v>
      </c>
      <c r="C45" s="11" t="s">
        <v>127</v>
      </c>
      <c r="D45" s="188"/>
      <c r="E45" s="10">
        <v>22000</v>
      </c>
      <c r="F45" s="10">
        <v>6</v>
      </c>
      <c r="G45" s="159"/>
      <c r="H45" s="10">
        <f t="shared" si="0"/>
        <v>0</v>
      </c>
      <c r="I45" s="10">
        <v>29990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</row>
    <row r="46" spans="1:39" ht="15.75" x14ac:dyDescent="0.25">
      <c r="A46" s="11" t="s">
        <v>189</v>
      </c>
      <c r="B46" s="11" t="s">
        <v>190</v>
      </c>
      <c r="C46" s="11" t="s">
        <v>220</v>
      </c>
      <c r="D46" s="189"/>
      <c r="E46" s="10">
        <v>22000</v>
      </c>
      <c r="F46" s="10">
        <v>6</v>
      </c>
      <c r="G46" s="159"/>
      <c r="H46" s="10">
        <f t="shared" si="0"/>
        <v>0</v>
      </c>
      <c r="I46" s="10">
        <v>29990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</row>
    <row r="47" spans="1:39" ht="15.75" x14ac:dyDescent="0.25">
      <c r="A47" s="4" t="s">
        <v>9</v>
      </c>
      <c r="B47" s="4" t="s">
        <v>150</v>
      </c>
      <c r="C47" s="9" t="s">
        <v>131</v>
      </c>
      <c r="D47" s="182" t="s">
        <v>280</v>
      </c>
      <c r="E47" s="10">
        <v>17500</v>
      </c>
      <c r="F47" s="5">
        <v>12</v>
      </c>
      <c r="G47" s="87"/>
      <c r="H47" s="10">
        <f t="shared" si="0"/>
        <v>0</v>
      </c>
      <c r="I47" s="5">
        <v>25990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</row>
    <row r="48" spans="1:39" ht="15.75" x14ac:dyDescent="0.25">
      <c r="A48" s="4" t="s">
        <v>9</v>
      </c>
      <c r="B48" s="4" t="s">
        <v>279</v>
      </c>
      <c r="C48" s="9" t="s">
        <v>131</v>
      </c>
      <c r="D48" s="184"/>
      <c r="E48" s="10">
        <v>12000</v>
      </c>
      <c r="F48" s="5">
        <v>12</v>
      </c>
      <c r="G48" s="87"/>
      <c r="H48" s="10">
        <f t="shared" si="0"/>
        <v>0</v>
      </c>
      <c r="I48" s="5">
        <v>18990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</row>
    <row r="49" spans="1:39" ht="15.75" x14ac:dyDescent="0.25">
      <c r="A49" s="41" t="s">
        <v>82</v>
      </c>
      <c r="B49" s="41" t="s">
        <v>191</v>
      </c>
      <c r="C49" s="41" t="s">
        <v>214</v>
      </c>
      <c r="D49" s="41" t="s">
        <v>231</v>
      </c>
      <c r="E49" s="10">
        <v>21000</v>
      </c>
      <c r="F49" s="42">
        <v>12</v>
      </c>
      <c r="G49" s="160"/>
      <c r="H49" s="10">
        <f t="shared" si="0"/>
        <v>0</v>
      </c>
      <c r="I49" s="42">
        <v>28990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</row>
    <row r="50" spans="1:39" ht="15.75" x14ac:dyDescent="0.25">
      <c r="A50" s="41" t="s">
        <v>192</v>
      </c>
      <c r="B50" s="41" t="s">
        <v>150</v>
      </c>
      <c r="C50" s="41" t="s">
        <v>221</v>
      </c>
      <c r="D50" s="41" t="s">
        <v>232</v>
      </c>
      <c r="E50" s="10">
        <v>19000</v>
      </c>
      <c r="F50" s="42">
        <v>12</v>
      </c>
      <c r="G50" s="160"/>
      <c r="H50" s="10">
        <f t="shared" si="0"/>
        <v>0</v>
      </c>
      <c r="I50" s="42">
        <v>26990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</row>
    <row r="51" spans="1:39" ht="15.75" x14ac:dyDescent="0.25">
      <c r="A51" s="41" t="s">
        <v>193</v>
      </c>
      <c r="B51" s="41" t="s">
        <v>150</v>
      </c>
      <c r="C51" s="43" t="s">
        <v>127</v>
      </c>
      <c r="D51" s="185" t="s">
        <v>240</v>
      </c>
      <c r="E51" s="10">
        <v>19000</v>
      </c>
      <c r="F51" s="40">
        <v>12</v>
      </c>
      <c r="G51" s="162"/>
      <c r="H51" s="10">
        <f t="shared" si="0"/>
        <v>0</v>
      </c>
      <c r="I51" s="40">
        <v>26990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</row>
    <row r="52" spans="1:39" ht="15.75" x14ac:dyDescent="0.25">
      <c r="A52" s="41" t="s">
        <v>193</v>
      </c>
      <c r="B52" s="41" t="s">
        <v>150</v>
      </c>
      <c r="C52" s="43" t="s">
        <v>219</v>
      </c>
      <c r="D52" s="186"/>
      <c r="E52" s="10">
        <v>19000</v>
      </c>
      <c r="F52" s="40">
        <v>12</v>
      </c>
      <c r="G52" s="162"/>
      <c r="H52" s="10">
        <f t="shared" si="0"/>
        <v>0</v>
      </c>
      <c r="I52" s="40">
        <v>26990</v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</row>
    <row r="53" spans="1:39" ht="15" customHeight="1" x14ac:dyDescent="0.25">
      <c r="A53" s="12" t="s">
        <v>194</v>
      </c>
      <c r="B53" s="12" t="s">
        <v>195</v>
      </c>
      <c r="C53" s="16" t="s">
        <v>214</v>
      </c>
      <c r="D53" s="173" t="s">
        <v>285</v>
      </c>
      <c r="E53" s="10">
        <v>10000</v>
      </c>
      <c r="F53" s="13">
        <v>12</v>
      </c>
      <c r="G53" s="87"/>
      <c r="H53" s="10">
        <f t="shared" si="0"/>
        <v>0</v>
      </c>
      <c r="I53" s="5">
        <v>15990</v>
      </c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</row>
    <row r="54" spans="1:39" ht="15.75" x14ac:dyDescent="0.25">
      <c r="A54" s="177" t="s">
        <v>85</v>
      </c>
      <c r="B54" s="178"/>
      <c r="C54" s="152"/>
      <c r="D54" s="153"/>
      <c r="E54" s="46"/>
      <c r="F54" s="153"/>
      <c r="G54" s="161"/>
      <c r="H54" s="46"/>
      <c r="I54" s="154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</row>
    <row r="55" spans="1:39" ht="15.75" x14ac:dyDescent="0.25">
      <c r="A55" s="12" t="s">
        <v>94</v>
      </c>
      <c r="B55" s="12" t="s">
        <v>196</v>
      </c>
      <c r="C55" s="9" t="s">
        <v>214</v>
      </c>
      <c r="D55" s="194" t="s">
        <v>233</v>
      </c>
      <c r="E55" s="10">
        <v>14500</v>
      </c>
      <c r="F55" s="13">
        <v>12</v>
      </c>
      <c r="G55" s="87"/>
      <c r="H55" s="10">
        <f t="shared" si="0"/>
        <v>0</v>
      </c>
      <c r="I55" s="5">
        <v>19990</v>
      </c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</row>
    <row r="56" spans="1:39" ht="15.75" x14ac:dyDescent="0.25">
      <c r="A56" s="41" t="s">
        <v>290</v>
      </c>
      <c r="B56" s="41" t="s">
        <v>197</v>
      </c>
      <c r="C56" s="41" t="s">
        <v>214</v>
      </c>
      <c r="D56" s="195"/>
      <c r="E56" s="10">
        <v>12000</v>
      </c>
      <c r="F56" s="42">
        <v>12</v>
      </c>
      <c r="G56" s="160"/>
      <c r="H56" s="10">
        <f t="shared" si="0"/>
        <v>0</v>
      </c>
      <c r="I56" s="42">
        <v>17990</v>
      </c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</row>
    <row r="57" spans="1:39" ht="15.75" x14ac:dyDescent="0.25">
      <c r="A57" s="41" t="s">
        <v>291</v>
      </c>
      <c r="B57" s="41" t="s">
        <v>197</v>
      </c>
      <c r="C57" s="41" t="s">
        <v>214</v>
      </c>
      <c r="D57" s="172" t="s">
        <v>234</v>
      </c>
      <c r="E57" s="10">
        <v>13500</v>
      </c>
      <c r="F57" s="42">
        <v>12</v>
      </c>
      <c r="G57" s="160"/>
      <c r="H57" s="10">
        <f t="shared" si="0"/>
        <v>0</v>
      </c>
      <c r="I57" s="42">
        <v>20990</v>
      </c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</row>
    <row r="58" spans="1:39" ht="15.75" x14ac:dyDescent="0.25">
      <c r="A58" s="177" t="s">
        <v>86</v>
      </c>
      <c r="B58" s="178"/>
      <c r="C58" s="45"/>
      <c r="D58" s="45"/>
      <c r="E58" s="46"/>
      <c r="F58" s="46"/>
      <c r="G58" s="163"/>
      <c r="H58" s="46"/>
      <c r="I58" s="46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</row>
    <row r="59" spans="1:39" ht="15.75" x14ac:dyDescent="0.25">
      <c r="A59" s="41" t="s">
        <v>198</v>
      </c>
      <c r="B59" s="41" t="s">
        <v>199</v>
      </c>
      <c r="C59" s="41" t="s">
        <v>214</v>
      </c>
      <c r="D59" s="182" t="s">
        <v>278</v>
      </c>
      <c r="E59" s="10">
        <v>16500</v>
      </c>
      <c r="F59" s="42">
        <v>12</v>
      </c>
      <c r="G59" s="160"/>
      <c r="H59" s="10">
        <f t="shared" si="0"/>
        <v>0</v>
      </c>
      <c r="I59" s="42">
        <v>24990</v>
      </c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</row>
    <row r="60" spans="1:39" ht="15.75" x14ac:dyDescent="0.25">
      <c r="A60" s="12" t="s">
        <v>200</v>
      </c>
      <c r="B60" s="4" t="s">
        <v>199</v>
      </c>
      <c r="C60" s="57" t="s">
        <v>214</v>
      </c>
      <c r="D60" s="184"/>
      <c r="E60" s="10">
        <v>16500</v>
      </c>
      <c r="F60" s="58">
        <v>12</v>
      </c>
      <c r="G60" s="164"/>
      <c r="H60" s="10">
        <f t="shared" si="0"/>
        <v>0</v>
      </c>
      <c r="I60" s="59">
        <v>23990</v>
      </c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</row>
    <row r="61" spans="1:39" ht="15.75" x14ac:dyDescent="0.25">
      <c r="A61" s="12" t="s">
        <v>96</v>
      </c>
      <c r="B61" s="12" t="s">
        <v>199</v>
      </c>
      <c r="C61" s="57" t="s">
        <v>214</v>
      </c>
      <c r="D61" s="57"/>
      <c r="E61" s="10">
        <v>16500</v>
      </c>
      <c r="F61" s="58">
        <v>12</v>
      </c>
      <c r="G61" s="164"/>
      <c r="H61" s="10">
        <f t="shared" si="0"/>
        <v>0</v>
      </c>
      <c r="I61" s="59">
        <v>23990</v>
      </c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</row>
    <row r="62" spans="1:39" ht="15.75" x14ac:dyDescent="0.25">
      <c r="A62" s="37" t="s">
        <v>97</v>
      </c>
      <c r="B62" s="37" t="s">
        <v>201</v>
      </c>
      <c r="C62" s="38" t="s">
        <v>214</v>
      </c>
      <c r="D62" s="63" t="s">
        <v>243</v>
      </c>
      <c r="E62" s="10">
        <v>17500</v>
      </c>
      <c r="F62" s="39">
        <v>12</v>
      </c>
      <c r="G62" s="162"/>
      <c r="H62" s="10">
        <f t="shared" si="0"/>
        <v>0</v>
      </c>
      <c r="I62" s="40">
        <v>25990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</row>
    <row r="63" spans="1:39" ht="15.75" x14ac:dyDescent="0.25">
      <c r="A63" s="4" t="s">
        <v>5</v>
      </c>
      <c r="B63" s="4" t="s">
        <v>202</v>
      </c>
      <c r="C63" s="60" t="s">
        <v>222</v>
      </c>
      <c r="D63" s="64" t="s">
        <v>242</v>
      </c>
      <c r="E63" s="10">
        <v>14500</v>
      </c>
      <c r="F63" s="56">
        <v>6</v>
      </c>
      <c r="G63" s="165"/>
      <c r="H63" s="10">
        <f t="shared" si="0"/>
        <v>0</v>
      </c>
      <c r="I63" s="56">
        <v>21990</v>
      </c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</row>
    <row r="64" spans="1:39" ht="15.75" x14ac:dyDescent="0.25">
      <c r="A64" s="37" t="s">
        <v>81</v>
      </c>
      <c r="B64" s="37" t="s">
        <v>203</v>
      </c>
      <c r="C64" s="38" t="s">
        <v>131</v>
      </c>
      <c r="D64" s="63" t="s">
        <v>241</v>
      </c>
      <c r="E64" s="10">
        <v>17500</v>
      </c>
      <c r="F64" s="39">
        <v>12</v>
      </c>
      <c r="G64" s="162"/>
      <c r="H64" s="10">
        <f t="shared" si="0"/>
        <v>0</v>
      </c>
      <c r="I64" s="40">
        <v>24990</v>
      </c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</row>
    <row r="65" spans="1:39" ht="15.75" x14ac:dyDescent="0.25">
      <c r="A65" s="12" t="s">
        <v>7</v>
      </c>
      <c r="B65" s="12" t="s">
        <v>204</v>
      </c>
      <c r="C65" s="16" t="s">
        <v>214</v>
      </c>
      <c r="D65" s="62" t="s">
        <v>269</v>
      </c>
      <c r="E65" s="10">
        <v>12000</v>
      </c>
      <c r="F65" s="13">
        <v>12</v>
      </c>
      <c r="G65" s="87"/>
      <c r="H65" s="10">
        <f t="shared" si="0"/>
        <v>0</v>
      </c>
      <c r="I65" s="5">
        <v>17990</v>
      </c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</row>
    <row r="66" spans="1:39" ht="15.75" x14ac:dyDescent="0.25">
      <c r="A66" s="177" t="s">
        <v>87</v>
      </c>
      <c r="B66" s="178"/>
      <c r="C66" s="152"/>
      <c r="D66" s="153"/>
      <c r="E66" s="46"/>
      <c r="F66" s="153"/>
      <c r="G66" s="161"/>
      <c r="H66" s="46"/>
      <c r="I66" s="154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</row>
    <row r="67" spans="1:39" ht="15.75" x14ac:dyDescent="0.25">
      <c r="A67" s="11" t="s">
        <v>205</v>
      </c>
      <c r="B67" s="11" t="s">
        <v>208</v>
      </c>
      <c r="C67" s="11" t="s">
        <v>214</v>
      </c>
      <c r="D67" s="11" t="s">
        <v>244</v>
      </c>
      <c r="E67" s="10">
        <v>21000</v>
      </c>
      <c r="F67" s="10">
        <v>6</v>
      </c>
      <c r="G67" s="159"/>
      <c r="H67" s="10">
        <f t="shared" si="0"/>
        <v>0</v>
      </c>
      <c r="I67" s="10">
        <v>28990</v>
      </c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</row>
    <row r="68" spans="1:39" ht="15.75" x14ac:dyDescent="0.25">
      <c r="A68" s="201" t="s">
        <v>92</v>
      </c>
      <c r="B68" s="202"/>
      <c r="C68" s="155"/>
      <c r="D68" s="156"/>
      <c r="E68" s="46"/>
      <c r="F68" s="156"/>
      <c r="G68" s="166"/>
      <c r="H68" s="46"/>
      <c r="I68" s="157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</row>
    <row r="69" spans="1:39" ht="15.75" x14ac:dyDescent="0.25">
      <c r="A69" s="4" t="s">
        <v>206</v>
      </c>
      <c r="B69" s="4" t="s">
        <v>209</v>
      </c>
      <c r="C69" s="9" t="s">
        <v>214</v>
      </c>
      <c r="D69" s="61" t="s">
        <v>245</v>
      </c>
      <c r="E69" s="10">
        <v>19000</v>
      </c>
      <c r="F69" s="5">
        <v>12</v>
      </c>
      <c r="G69" s="87"/>
      <c r="H69" s="10">
        <f t="shared" si="0"/>
        <v>0</v>
      </c>
      <c r="I69" s="5">
        <v>27990</v>
      </c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</row>
    <row r="70" spans="1:39" ht="15.75" x14ac:dyDescent="0.25">
      <c r="A70" s="4" t="s">
        <v>207</v>
      </c>
      <c r="B70" s="4" t="s">
        <v>210</v>
      </c>
      <c r="C70" s="9" t="s">
        <v>214</v>
      </c>
      <c r="D70" s="61" t="s">
        <v>246</v>
      </c>
      <c r="E70" s="10">
        <v>21000</v>
      </c>
      <c r="F70" s="5">
        <v>12</v>
      </c>
      <c r="G70" s="87"/>
      <c r="H70" s="10">
        <f t="shared" si="0"/>
        <v>0</v>
      </c>
      <c r="I70" s="5">
        <v>29990</v>
      </c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</row>
    <row r="71" spans="1:39" ht="15.75" x14ac:dyDescent="0.25">
      <c r="A71" s="177" t="s">
        <v>93</v>
      </c>
      <c r="B71" s="178"/>
      <c r="C71" s="152"/>
      <c r="D71" s="153"/>
      <c r="E71" s="46"/>
      <c r="F71" s="153"/>
      <c r="G71" s="161"/>
      <c r="H71" s="46"/>
      <c r="I71" s="154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</row>
    <row r="72" spans="1:39" ht="15.75" x14ac:dyDescent="0.25">
      <c r="A72" s="12" t="s">
        <v>2</v>
      </c>
      <c r="B72" s="12" t="s">
        <v>211</v>
      </c>
      <c r="C72" s="16" t="s">
        <v>214</v>
      </c>
      <c r="D72" s="62" t="s">
        <v>247</v>
      </c>
      <c r="E72" s="10">
        <v>12500</v>
      </c>
      <c r="F72" s="13">
        <v>12</v>
      </c>
      <c r="G72" s="87"/>
      <c r="H72" s="10">
        <f t="shared" si="0"/>
        <v>0</v>
      </c>
      <c r="I72" s="5">
        <v>18990</v>
      </c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</row>
    <row r="73" spans="1:39" ht="15.75" x14ac:dyDescent="0.25">
      <c r="A73" s="177" t="s">
        <v>88</v>
      </c>
      <c r="B73" s="178"/>
      <c r="C73" s="152"/>
      <c r="D73" s="153"/>
      <c r="E73" s="46"/>
      <c r="F73" s="153"/>
      <c r="G73" s="161"/>
      <c r="H73" s="46"/>
      <c r="I73" s="154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</row>
    <row r="74" spans="1:39" ht="15.75" x14ac:dyDescent="0.25">
      <c r="A74" s="11" t="s">
        <v>212</v>
      </c>
      <c r="B74" s="11" t="s">
        <v>213</v>
      </c>
      <c r="C74" s="11" t="s">
        <v>223</v>
      </c>
      <c r="D74" s="65" t="s">
        <v>248</v>
      </c>
      <c r="E74" s="10">
        <v>1000</v>
      </c>
      <c r="F74" s="10">
        <v>10</v>
      </c>
      <c r="G74" s="159"/>
      <c r="H74" s="10">
        <f t="shared" si="0"/>
        <v>0</v>
      </c>
      <c r="I74" s="10">
        <v>1500</v>
      </c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</row>
    <row r="75" spans="1:39" ht="15.75" x14ac:dyDescent="0.25">
      <c r="A75" s="11" t="s">
        <v>89</v>
      </c>
      <c r="B75" s="11" t="s">
        <v>225</v>
      </c>
      <c r="C75" s="11" t="s">
        <v>214</v>
      </c>
      <c r="D75" s="65" t="s">
        <v>249</v>
      </c>
      <c r="E75" s="10">
        <v>3500</v>
      </c>
      <c r="F75" s="10">
        <v>6</v>
      </c>
      <c r="G75" s="159"/>
      <c r="H75" s="10">
        <f t="shared" si="0"/>
        <v>0</v>
      </c>
      <c r="I75" s="10">
        <v>5990</v>
      </c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</row>
    <row r="76" spans="1:39" ht="15.75" x14ac:dyDescent="0.25">
      <c r="A76" s="18" t="s">
        <v>90</v>
      </c>
      <c r="B76" s="19" t="s">
        <v>224</v>
      </c>
      <c r="C76" s="11" t="s">
        <v>214</v>
      </c>
      <c r="D76" s="66" t="s">
        <v>250</v>
      </c>
      <c r="E76" s="10">
        <v>4000</v>
      </c>
      <c r="F76" s="20">
        <v>6</v>
      </c>
      <c r="G76" s="159"/>
      <c r="H76" s="10">
        <f t="shared" si="0"/>
        <v>0</v>
      </c>
      <c r="I76" s="20">
        <v>7990</v>
      </c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</row>
    <row r="77" spans="1:39" ht="15.75" x14ac:dyDescent="0.25">
      <c r="A77" s="18" t="s">
        <v>91</v>
      </c>
      <c r="B77" s="19" t="s">
        <v>226</v>
      </c>
      <c r="C77" s="11" t="s">
        <v>214</v>
      </c>
      <c r="D77" s="66" t="s">
        <v>251</v>
      </c>
      <c r="E77" s="10">
        <v>5000</v>
      </c>
      <c r="F77" s="20">
        <v>6</v>
      </c>
      <c r="G77" s="159"/>
      <c r="H77" s="10">
        <f t="shared" si="0"/>
        <v>0</v>
      </c>
      <c r="I77" s="20">
        <v>9990</v>
      </c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</row>
    <row r="78" spans="1:39" ht="16.5" thickBot="1" x14ac:dyDescent="0.3">
      <c r="A78" s="6"/>
      <c r="B78" s="6"/>
      <c r="C78" s="7"/>
      <c r="D78" s="7"/>
      <c r="E78" s="14"/>
      <c r="F78" s="14"/>
      <c r="G78" s="14"/>
      <c r="H78" s="14"/>
      <c r="I78" s="14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</row>
    <row r="79" spans="1:39" ht="16.5" thickBot="1" x14ac:dyDescent="0.3">
      <c r="A79" s="146"/>
      <c r="B79" s="6"/>
      <c r="C79" s="7"/>
      <c r="D79" s="7"/>
      <c r="E79" s="196" t="s">
        <v>294</v>
      </c>
      <c r="F79" s="197"/>
      <c r="G79" s="198"/>
      <c r="H79" s="15">
        <f>SUM(H19:H78)</f>
        <v>0</v>
      </c>
      <c r="I79" s="23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</row>
    <row r="80" spans="1:39" ht="13.5" thickBot="1" x14ac:dyDescent="0.25">
      <c r="A80" s="17"/>
      <c r="B80" s="17"/>
      <c r="C80" s="27"/>
      <c r="D80" s="27"/>
      <c r="E80" s="21"/>
      <c r="F80" s="21"/>
      <c r="G80" s="21"/>
      <c r="H80" s="21"/>
      <c r="I80" s="17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</row>
    <row r="81" spans="1:39" ht="16.5" thickBot="1" x14ac:dyDescent="0.3">
      <c r="A81" s="17"/>
      <c r="B81" s="17"/>
      <c r="C81" s="27"/>
      <c r="D81" s="27"/>
      <c r="E81" s="191" t="s">
        <v>293</v>
      </c>
      <c r="F81" s="192"/>
      <c r="G81" s="193"/>
      <c r="H81" s="34">
        <f>H74+H75+H76+H77</f>
        <v>0</v>
      </c>
      <c r="I81" s="17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</row>
    <row r="82" spans="1:39" ht="13.5" thickBot="1" x14ac:dyDescent="0.25">
      <c r="A82" s="17"/>
      <c r="B82" s="17"/>
      <c r="C82" s="27"/>
      <c r="D82" s="27"/>
      <c r="E82" s="21"/>
      <c r="F82" s="21"/>
      <c r="G82" s="21"/>
      <c r="H82" s="21"/>
      <c r="I82" s="17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</row>
    <row r="83" spans="1:39" ht="16.5" thickBot="1" x14ac:dyDescent="0.3">
      <c r="A83" s="17"/>
      <c r="B83" s="17"/>
      <c r="C83" s="27"/>
      <c r="D83" s="27"/>
      <c r="E83" s="191" t="s">
        <v>95</v>
      </c>
      <c r="F83" s="192"/>
      <c r="G83" s="193"/>
      <c r="H83" s="22">
        <f>H79+H81</f>
        <v>0</v>
      </c>
      <c r="I83" s="17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</row>
    <row r="84" spans="1:39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</row>
    <row r="85" spans="1:39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</row>
    <row r="86" spans="1:39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</row>
    <row r="87" spans="1:39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</row>
    <row r="88" spans="1:39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</row>
    <row r="89" spans="1:39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</row>
    <row r="90" spans="1:39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</row>
    <row r="91" spans="1:39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</row>
    <row r="92" spans="1:39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</row>
    <row r="93" spans="1:39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</row>
    <row r="94" spans="1:39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</row>
    <row r="95" spans="1:39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</row>
    <row r="96" spans="1:39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</row>
    <row r="97" spans="1:29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</row>
    <row r="98" spans="1:29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</row>
    <row r="99" spans="1:29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</row>
    <row r="100" spans="1:29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</row>
    <row r="101" spans="1:29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</row>
    <row r="102" spans="1:29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</row>
    <row r="103" spans="1:29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</row>
    <row r="104" spans="1:29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</row>
    <row r="105" spans="1:29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</row>
    <row r="106" spans="1:29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</row>
    <row r="107" spans="1:29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</row>
    <row r="108" spans="1:29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</row>
    <row r="109" spans="1:29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</row>
    <row r="110" spans="1:29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</row>
    <row r="111" spans="1:29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</row>
    <row r="112" spans="1:29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</row>
    <row r="113" spans="1:29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</row>
    <row r="114" spans="1:29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</row>
    <row r="115" spans="1:29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</row>
    <row r="116" spans="1:29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 spans="1:29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</row>
    <row r="118" spans="1:29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</row>
    <row r="119" spans="1:29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</row>
    <row r="120" spans="1:29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</row>
    <row r="121" spans="1:29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</row>
    <row r="122" spans="1:29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</row>
    <row r="123" spans="1:29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</row>
    <row r="124" spans="1:29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</row>
    <row r="125" spans="1:29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</row>
    <row r="126" spans="1:29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</row>
    <row r="127" spans="1:29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</row>
    <row r="128" spans="1:29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</row>
    <row r="129" spans="1:29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</row>
    <row r="130" spans="1:29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</row>
    <row r="131" spans="1:29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</row>
    <row r="132" spans="1:29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</row>
    <row r="133" spans="1:29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</row>
    <row r="134" spans="1:29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</row>
    <row r="135" spans="1:29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</row>
    <row r="136" spans="1:29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</row>
    <row r="137" spans="1:29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</row>
    <row r="138" spans="1:29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</row>
    <row r="139" spans="1:29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</row>
    <row r="140" spans="1:29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</row>
    <row r="141" spans="1:29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</row>
    <row r="142" spans="1:29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</row>
    <row r="143" spans="1:29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</row>
    <row r="144" spans="1:29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</row>
    <row r="145" spans="1:29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</row>
    <row r="146" spans="1:29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</row>
    <row r="147" spans="1:29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</row>
    <row r="148" spans="1:29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</row>
    <row r="149" spans="1:29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</row>
    <row r="150" spans="1:29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</row>
    <row r="151" spans="1:29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</row>
    <row r="152" spans="1:29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</row>
    <row r="153" spans="1:29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</row>
    <row r="154" spans="1:29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</row>
    <row r="155" spans="1:29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</row>
  </sheetData>
  <sheetProtection algorithmName="SHA-512" hashValue="lZOJXMooVtDX70D2dOlBdRCAEj5/9JMV76PihaVuglhwofKZUOsyMuFKrqdjSj1SuDbhCZRpCBO9tr7fYctD3w==" saltValue="yD9C+Cw2sxL0i/7oKdTyEQ==" spinCount="100000" sheet="1" objects="1" scenarios="1" selectLockedCells="1"/>
  <mergeCells count="28">
    <mergeCell ref="A13:I13"/>
    <mergeCell ref="A14:I14"/>
    <mergeCell ref="A15:I15"/>
    <mergeCell ref="E83:G83"/>
    <mergeCell ref="D55:D56"/>
    <mergeCell ref="D59:D60"/>
    <mergeCell ref="E79:G79"/>
    <mergeCell ref="E81:G81"/>
    <mergeCell ref="A42:B42"/>
    <mergeCell ref="A35:B35"/>
    <mergeCell ref="A18:B18"/>
    <mergeCell ref="A54:B54"/>
    <mergeCell ref="A58:B58"/>
    <mergeCell ref="A66:B66"/>
    <mergeCell ref="A68:B68"/>
    <mergeCell ref="A71:B71"/>
    <mergeCell ref="A73:B73"/>
    <mergeCell ref="D19:D22"/>
    <mergeCell ref="D25:D26"/>
    <mergeCell ref="D27:D29"/>
    <mergeCell ref="D30:D32"/>
    <mergeCell ref="D33:D34"/>
    <mergeCell ref="D51:D52"/>
    <mergeCell ref="D23:D24"/>
    <mergeCell ref="D36:D39"/>
    <mergeCell ref="D40:D41"/>
    <mergeCell ref="D43:D46"/>
    <mergeCell ref="D47:D48"/>
  </mergeCells>
  <phoneticPr fontId="3" type="noConversion"/>
  <pageMargins left="0.75" right="0.75" top="1" bottom="1" header="0" footer="0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63"/>
  <sheetViews>
    <sheetView topLeftCell="A44" workbookViewId="0">
      <pane xSplit="1" topLeftCell="B1" activePane="topRight" state="frozen"/>
      <selection pane="topRight" activeCell="H59" sqref="H59"/>
    </sheetView>
  </sheetViews>
  <sheetFormatPr baseColWidth="10" defaultRowHeight="12.75" x14ac:dyDescent="0.2"/>
  <cols>
    <col min="1" max="1" width="47.28515625" customWidth="1"/>
    <col min="2" max="2" width="18.7109375" customWidth="1"/>
    <col min="3" max="3" width="18.140625" customWidth="1"/>
    <col min="4" max="4" width="62.7109375" customWidth="1"/>
  </cols>
  <sheetData>
    <row r="1" spans="1:29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29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29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</row>
    <row r="5" spans="1:29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1:29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</row>
    <row r="7" spans="1:29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</row>
    <row r="9" spans="1:29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spans="1:2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</row>
    <row r="11" spans="1:29" x14ac:dyDescent="0.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</row>
    <row r="12" spans="1:29" x14ac:dyDescent="0.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</row>
    <row r="13" spans="1:29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</row>
    <row r="14" spans="1:29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</row>
    <row r="15" spans="1:29" ht="15.75" x14ac:dyDescent="0.25">
      <c r="A15" s="206" t="s">
        <v>173</v>
      </c>
      <c r="B15" s="206"/>
      <c r="C15" s="206"/>
      <c r="D15" s="206"/>
      <c r="E15" s="206"/>
      <c r="F15" s="206"/>
      <c r="G15" s="206"/>
      <c r="H15" s="206"/>
      <c r="I15" s="206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</row>
    <row r="16" spans="1:29" ht="15.75" x14ac:dyDescent="0.25">
      <c r="A16" s="206" t="s">
        <v>174</v>
      </c>
      <c r="B16" s="206"/>
      <c r="C16" s="206"/>
      <c r="D16" s="206"/>
      <c r="E16" s="206"/>
      <c r="F16" s="206"/>
      <c r="G16" s="206"/>
      <c r="H16" s="206"/>
      <c r="I16" s="206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</row>
    <row r="17" spans="1:29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</row>
    <row r="18" spans="1:29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</row>
    <row r="19" spans="1:29" ht="13.5" thickBot="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</row>
    <row r="20" spans="1:29" ht="48" thickBot="1" x14ac:dyDescent="0.25">
      <c r="A20" s="70" t="s">
        <v>0</v>
      </c>
      <c r="B20" s="71" t="s">
        <v>100</v>
      </c>
      <c r="C20" s="72" t="s">
        <v>1</v>
      </c>
      <c r="D20" s="73" t="s">
        <v>101</v>
      </c>
      <c r="E20" s="72" t="s">
        <v>102</v>
      </c>
      <c r="F20" s="72" t="s">
        <v>292</v>
      </c>
      <c r="G20" s="72" t="s">
        <v>10</v>
      </c>
      <c r="H20" s="72" t="s">
        <v>3</v>
      </c>
      <c r="I20" s="74" t="s">
        <v>4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9" ht="15.75" x14ac:dyDescent="0.2">
      <c r="A21" s="75" t="s">
        <v>83</v>
      </c>
      <c r="B21" s="67"/>
      <c r="C21" s="67"/>
      <c r="D21" s="67"/>
      <c r="E21" s="67"/>
      <c r="F21" s="67"/>
      <c r="G21" s="67"/>
      <c r="H21" s="67"/>
      <c r="I21" s="68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9" ht="15.75" x14ac:dyDescent="0.25">
      <c r="A22" s="76" t="s">
        <v>103</v>
      </c>
      <c r="B22" s="77" t="s">
        <v>104</v>
      </c>
      <c r="C22" s="78" t="s">
        <v>105</v>
      </c>
      <c r="D22" s="207" t="s">
        <v>106</v>
      </c>
      <c r="E22" s="79">
        <v>49000</v>
      </c>
      <c r="F22" s="79">
        <v>37000</v>
      </c>
      <c r="G22" s="80">
        <v>4</v>
      </c>
      <c r="H22" s="81"/>
      <c r="I22" s="82">
        <f t="shared" ref="I22:I74" si="0">F22*H22</f>
        <v>0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9" ht="15.75" x14ac:dyDescent="0.25">
      <c r="A23" s="83" t="s">
        <v>103</v>
      </c>
      <c r="B23" s="84" t="s">
        <v>104</v>
      </c>
      <c r="C23" s="85" t="s">
        <v>107</v>
      </c>
      <c r="D23" s="208"/>
      <c r="E23" s="79">
        <v>49000</v>
      </c>
      <c r="F23" s="79">
        <v>37000</v>
      </c>
      <c r="G23" s="86">
        <v>4</v>
      </c>
      <c r="H23" s="87"/>
      <c r="I23" s="82">
        <f t="shared" si="0"/>
        <v>0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9" ht="15.75" x14ac:dyDescent="0.25">
      <c r="A24" s="88" t="s">
        <v>103</v>
      </c>
      <c r="B24" s="84" t="s">
        <v>104</v>
      </c>
      <c r="C24" s="85" t="s">
        <v>108</v>
      </c>
      <c r="D24" s="208"/>
      <c r="E24" s="79">
        <v>49000</v>
      </c>
      <c r="F24" s="79">
        <v>37000</v>
      </c>
      <c r="G24" s="86">
        <v>4</v>
      </c>
      <c r="H24" s="87"/>
      <c r="I24" s="82">
        <f t="shared" si="0"/>
        <v>0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9" ht="15.75" x14ac:dyDescent="0.25">
      <c r="A25" s="83" t="s">
        <v>103</v>
      </c>
      <c r="B25" s="84" t="s">
        <v>104</v>
      </c>
      <c r="C25" s="85" t="s">
        <v>109</v>
      </c>
      <c r="D25" s="209"/>
      <c r="E25" s="79">
        <v>49000</v>
      </c>
      <c r="F25" s="79">
        <v>37000</v>
      </c>
      <c r="G25" s="86">
        <v>4</v>
      </c>
      <c r="H25" s="87"/>
      <c r="I25" s="82">
        <f t="shared" si="0"/>
        <v>0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9" ht="15.75" x14ac:dyDescent="0.25">
      <c r="A26" s="83" t="s">
        <v>167</v>
      </c>
      <c r="B26" s="84" t="s">
        <v>110</v>
      </c>
      <c r="C26" s="78" t="s">
        <v>105</v>
      </c>
      <c r="D26" s="207" t="s">
        <v>111</v>
      </c>
      <c r="E26" s="79">
        <v>35000</v>
      </c>
      <c r="F26" s="79">
        <v>25000</v>
      </c>
      <c r="G26" s="89">
        <v>6</v>
      </c>
      <c r="H26" s="87"/>
      <c r="I26" s="82">
        <f t="shared" si="0"/>
        <v>0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9" ht="15.75" x14ac:dyDescent="0.25">
      <c r="A27" s="83" t="s">
        <v>167</v>
      </c>
      <c r="B27" s="84" t="s">
        <v>110</v>
      </c>
      <c r="C27" s="85" t="s">
        <v>107</v>
      </c>
      <c r="D27" s="208"/>
      <c r="E27" s="79">
        <v>35000</v>
      </c>
      <c r="F27" s="79">
        <v>25000</v>
      </c>
      <c r="G27" s="89">
        <v>6</v>
      </c>
      <c r="H27" s="87"/>
      <c r="I27" s="82">
        <f t="shared" si="0"/>
        <v>0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9" ht="15.75" x14ac:dyDescent="0.25">
      <c r="A28" s="83" t="s">
        <v>167</v>
      </c>
      <c r="B28" s="84" t="s">
        <v>110</v>
      </c>
      <c r="C28" s="85" t="s">
        <v>108</v>
      </c>
      <c r="D28" s="208"/>
      <c r="E28" s="79">
        <v>35000</v>
      </c>
      <c r="F28" s="79">
        <v>25000</v>
      </c>
      <c r="G28" s="89">
        <v>6</v>
      </c>
      <c r="H28" s="87"/>
      <c r="I28" s="82">
        <f t="shared" si="0"/>
        <v>0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9" ht="15.75" x14ac:dyDescent="0.25">
      <c r="A29" s="83" t="s">
        <v>167</v>
      </c>
      <c r="B29" s="84" t="s">
        <v>110</v>
      </c>
      <c r="C29" s="85" t="s">
        <v>109</v>
      </c>
      <c r="D29" s="209"/>
      <c r="E29" s="79">
        <v>35000</v>
      </c>
      <c r="F29" s="79">
        <v>25000</v>
      </c>
      <c r="G29" s="89">
        <v>6</v>
      </c>
      <c r="H29" s="87"/>
      <c r="I29" s="82">
        <f t="shared" si="0"/>
        <v>0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9" ht="15.75" x14ac:dyDescent="0.25">
      <c r="A30" s="83" t="s">
        <v>252</v>
      </c>
      <c r="B30" s="84" t="s">
        <v>281</v>
      </c>
      <c r="C30" s="85" t="s">
        <v>105</v>
      </c>
      <c r="D30" s="207" t="s">
        <v>283</v>
      </c>
      <c r="E30" s="79">
        <v>62000</v>
      </c>
      <c r="F30" s="79">
        <v>49000</v>
      </c>
      <c r="G30" s="89">
        <v>4</v>
      </c>
      <c r="H30" s="87"/>
      <c r="I30" s="82">
        <f t="shared" si="0"/>
        <v>0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9" ht="15.75" x14ac:dyDescent="0.25">
      <c r="A31" s="83" t="s">
        <v>253</v>
      </c>
      <c r="B31" s="84" t="s">
        <v>281</v>
      </c>
      <c r="C31" s="85" t="s">
        <v>105</v>
      </c>
      <c r="D31" s="209"/>
      <c r="E31" s="79">
        <v>62000</v>
      </c>
      <c r="F31" s="79">
        <v>49000</v>
      </c>
      <c r="G31" s="89">
        <v>4</v>
      </c>
      <c r="H31" s="87"/>
      <c r="I31" s="82">
        <f t="shared" si="0"/>
        <v>0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9" ht="15.75" x14ac:dyDescent="0.25">
      <c r="A32" s="83" t="s">
        <v>112</v>
      </c>
      <c r="B32" s="84" t="s">
        <v>282</v>
      </c>
      <c r="C32" s="85" t="s">
        <v>105</v>
      </c>
      <c r="D32" s="207" t="s">
        <v>284</v>
      </c>
      <c r="E32" s="79">
        <v>40000</v>
      </c>
      <c r="F32" s="79">
        <v>31000</v>
      </c>
      <c r="G32" s="89">
        <v>6</v>
      </c>
      <c r="H32" s="87"/>
      <c r="I32" s="82">
        <f t="shared" si="0"/>
        <v>0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15.75" x14ac:dyDescent="0.25">
      <c r="A33" s="83" t="s">
        <v>112</v>
      </c>
      <c r="B33" s="84" t="s">
        <v>282</v>
      </c>
      <c r="C33" s="85" t="s">
        <v>107</v>
      </c>
      <c r="D33" s="209"/>
      <c r="E33" s="79">
        <v>40000</v>
      </c>
      <c r="F33" s="79">
        <v>31000</v>
      </c>
      <c r="G33" s="89">
        <v>6</v>
      </c>
      <c r="H33" s="87"/>
      <c r="I33" s="82">
        <f t="shared" si="0"/>
        <v>0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15.75" x14ac:dyDescent="0.25">
      <c r="A34" s="90" t="s">
        <v>113</v>
      </c>
      <c r="B34" s="91"/>
      <c r="C34" s="92"/>
      <c r="D34" s="93"/>
      <c r="E34" s="94"/>
      <c r="F34" s="94"/>
      <c r="G34" s="95"/>
      <c r="H34" s="96"/>
      <c r="I34" s="97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15.75" x14ac:dyDescent="0.25">
      <c r="A35" s="83" t="s">
        <v>254</v>
      </c>
      <c r="B35" s="84" t="s">
        <v>115</v>
      </c>
      <c r="C35" s="85" t="s">
        <v>105</v>
      </c>
      <c r="D35" s="207" t="s">
        <v>116</v>
      </c>
      <c r="E35" s="79">
        <v>38000</v>
      </c>
      <c r="F35" s="79">
        <v>30000</v>
      </c>
      <c r="G35" s="89">
        <v>4</v>
      </c>
      <c r="H35" s="87"/>
      <c r="I35" s="82">
        <f t="shared" ref="I35:I38" si="1">F35*H35</f>
        <v>0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15.75" x14ac:dyDescent="0.25">
      <c r="A36" s="83" t="s">
        <v>114</v>
      </c>
      <c r="B36" s="84" t="s">
        <v>115</v>
      </c>
      <c r="C36" s="85" t="s">
        <v>164</v>
      </c>
      <c r="D36" s="208"/>
      <c r="E36" s="79">
        <v>38000</v>
      </c>
      <c r="F36" s="79">
        <v>30000</v>
      </c>
      <c r="G36" s="89">
        <v>4</v>
      </c>
      <c r="H36" s="87"/>
      <c r="I36" s="82">
        <f t="shared" si="1"/>
        <v>0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15.75" x14ac:dyDescent="0.25">
      <c r="A37" s="83" t="s">
        <v>114</v>
      </c>
      <c r="B37" s="84" t="s">
        <v>115</v>
      </c>
      <c r="C37" s="85" t="s">
        <v>165</v>
      </c>
      <c r="D37" s="208"/>
      <c r="E37" s="79">
        <v>38000</v>
      </c>
      <c r="F37" s="79">
        <v>30000</v>
      </c>
      <c r="G37" s="89">
        <v>4</v>
      </c>
      <c r="H37" s="87"/>
      <c r="I37" s="82">
        <f t="shared" si="1"/>
        <v>0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15.75" x14ac:dyDescent="0.25">
      <c r="A38" s="83" t="s">
        <v>114</v>
      </c>
      <c r="B38" s="98" t="s">
        <v>115</v>
      </c>
      <c r="C38" s="85" t="s">
        <v>166</v>
      </c>
      <c r="D38" s="209"/>
      <c r="E38" s="79">
        <v>38000</v>
      </c>
      <c r="F38" s="79">
        <v>30000</v>
      </c>
      <c r="G38" s="89">
        <v>4</v>
      </c>
      <c r="H38" s="87"/>
      <c r="I38" s="82">
        <f t="shared" si="1"/>
        <v>0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15.75" x14ac:dyDescent="0.25">
      <c r="A39" s="90" t="s">
        <v>117</v>
      </c>
      <c r="B39" s="91"/>
      <c r="C39" s="92"/>
      <c r="D39" s="93"/>
      <c r="E39" s="94"/>
      <c r="F39" s="94"/>
      <c r="G39" s="95"/>
      <c r="H39" s="96"/>
      <c r="I39" s="97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15.75" x14ac:dyDescent="0.25">
      <c r="A40" s="83" t="s">
        <v>118</v>
      </c>
      <c r="B40" s="84" t="s">
        <v>119</v>
      </c>
      <c r="C40" s="85" t="s">
        <v>120</v>
      </c>
      <c r="D40" s="99" t="s">
        <v>121</v>
      </c>
      <c r="E40" s="79">
        <v>20000</v>
      </c>
      <c r="F40" s="79">
        <v>15000</v>
      </c>
      <c r="G40" s="89">
        <v>12</v>
      </c>
      <c r="H40" s="87"/>
      <c r="I40" s="82">
        <f>F40*H40</f>
        <v>0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15.75" x14ac:dyDescent="0.25">
      <c r="A41" s="100" t="s">
        <v>122</v>
      </c>
      <c r="B41" s="98" t="s">
        <v>119</v>
      </c>
      <c r="C41" s="85" t="s">
        <v>120</v>
      </c>
      <c r="D41" s="99" t="s">
        <v>123</v>
      </c>
      <c r="E41" s="79">
        <v>24000</v>
      </c>
      <c r="F41" s="79">
        <v>17000</v>
      </c>
      <c r="G41" s="89">
        <v>12</v>
      </c>
      <c r="H41" s="87"/>
      <c r="I41" s="82">
        <f t="shared" ref="I41" si="2">F41*H41</f>
        <v>0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15.75" x14ac:dyDescent="0.25">
      <c r="A42" s="101" t="s">
        <v>124</v>
      </c>
      <c r="B42" s="102"/>
      <c r="C42" s="92"/>
      <c r="D42" s="93"/>
      <c r="E42" s="94"/>
      <c r="F42" s="94"/>
      <c r="G42" s="95"/>
      <c r="H42" s="96"/>
      <c r="I42" s="97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15.75" x14ac:dyDescent="0.25">
      <c r="A43" s="76" t="s">
        <v>255</v>
      </c>
      <c r="B43" s="77" t="s">
        <v>125</v>
      </c>
      <c r="C43" s="78" t="s">
        <v>126</v>
      </c>
      <c r="D43" s="207" t="s">
        <v>263</v>
      </c>
      <c r="E43" s="103">
        <v>34000</v>
      </c>
      <c r="F43" s="103">
        <v>25000</v>
      </c>
      <c r="G43" s="80">
        <v>12</v>
      </c>
      <c r="H43" s="81"/>
      <c r="I43" s="82">
        <f t="shared" si="0"/>
        <v>0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15.75" x14ac:dyDescent="0.25">
      <c r="A44" s="83" t="s">
        <v>255</v>
      </c>
      <c r="B44" s="84" t="s">
        <v>125</v>
      </c>
      <c r="C44" s="85" t="s">
        <v>127</v>
      </c>
      <c r="D44" s="208"/>
      <c r="E44" s="103">
        <v>34000</v>
      </c>
      <c r="F44" s="103">
        <v>25000</v>
      </c>
      <c r="G44" s="89">
        <v>12</v>
      </c>
      <c r="H44" s="87"/>
      <c r="I44" s="82">
        <f t="shared" si="0"/>
        <v>0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15.75" x14ac:dyDescent="0.25">
      <c r="A45" s="83" t="s">
        <v>255</v>
      </c>
      <c r="B45" s="84" t="s">
        <v>125</v>
      </c>
      <c r="C45" s="104" t="s">
        <v>265</v>
      </c>
      <c r="D45" s="208"/>
      <c r="E45" s="105">
        <v>34000</v>
      </c>
      <c r="F45" s="103">
        <v>25000</v>
      </c>
      <c r="G45" s="106">
        <v>12</v>
      </c>
      <c r="H45" s="107"/>
      <c r="I45" s="82">
        <f t="shared" si="0"/>
        <v>0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15.75" x14ac:dyDescent="0.25">
      <c r="A46" s="176" t="s">
        <v>286</v>
      </c>
      <c r="B46" s="109" t="s">
        <v>128</v>
      </c>
      <c r="C46" s="104" t="s">
        <v>126</v>
      </c>
      <c r="D46" s="209"/>
      <c r="E46" s="110">
        <v>13000</v>
      </c>
      <c r="F46" s="110">
        <v>9000</v>
      </c>
      <c r="G46" s="106">
        <v>12</v>
      </c>
      <c r="H46" s="107"/>
      <c r="I46" s="82">
        <f t="shared" si="0"/>
        <v>0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15.75" x14ac:dyDescent="0.25">
      <c r="A47" s="90" t="s">
        <v>129</v>
      </c>
      <c r="B47" s="91"/>
      <c r="C47" s="92"/>
      <c r="D47" s="93"/>
      <c r="E47" s="94"/>
      <c r="F47" s="94"/>
      <c r="G47" s="95"/>
      <c r="H47" s="96"/>
      <c r="I47" s="97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15.75" x14ac:dyDescent="0.25">
      <c r="A48" s="76" t="s">
        <v>256</v>
      </c>
      <c r="B48" s="77" t="s">
        <v>130</v>
      </c>
      <c r="C48" s="78" t="s">
        <v>131</v>
      </c>
      <c r="D48" s="207" t="s">
        <v>264</v>
      </c>
      <c r="E48" s="103">
        <v>35000</v>
      </c>
      <c r="F48" s="103">
        <v>25000</v>
      </c>
      <c r="G48" s="80">
        <v>12</v>
      </c>
      <c r="H48" s="81"/>
      <c r="I48" s="82">
        <f t="shared" si="0"/>
        <v>0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15.75" x14ac:dyDescent="0.25">
      <c r="A49" s="83" t="s">
        <v>256</v>
      </c>
      <c r="B49" s="84" t="s">
        <v>130</v>
      </c>
      <c r="C49" s="85" t="s">
        <v>132</v>
      </c>
      <c r="D49" s="208"/>
      <c r="E49" s="79">
        <v>35000</v>
      </c>
      <c r="F49" s="103">
        <v>25000</v>
      </c>
      <c r="G49" s="89">
        <v>12</v>
      </c>
      <c r="H49" s="87"/>
      <c r="I49" s="82">
        <f t="shared" si="0"/>
        <v>0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15.75" x14ac:dyDescent="0.25">
      <c r="A50" s="83" t="s">
        <v>256</v>
      </c>
      <c r="B50" s="84" t="s">
        <v>130</v>
      </c>
      <c r="C50" s="85" t="s">
        <v>147</v>
      </c>
      <c r="D50" s="208"/>
      <c r="E50" s="79">
        <v>35000</v>
      </c>
      <c r="F50" s="103">
        <v>25000</v>
      </c>
      <c r="G50" s="89">
        <v>12</v>
      </c>
      <c r="H50" s="87"/>
      <c r="I50" s="82">
        <f t="shared" si="0"/>
        <v>0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15.75" x14ac:dyDescent="0.25">
      <c r="A51" s="83" t="s">
        <v>256</v>
      </c>
      <c r="B51" s="84" t="s">
        <v>130</v>
      </c>
      <c r="C51" s="85" t="s">
        <v>168</v>
      </c>
      <c r="D51" s="209"/>
      <c r="E51" s="79">
        <v>35000</v>
      </c>
      <c r="F51" s="103">
        <v>25000</v>
      </c>
      <c r="G51" s="89">
        <v>12</v>
      </c>
      <c r="H51" s="87"/>
      <c r="I51" s="82">
        <f t="shared" si="0"/>
        <v>0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15.75" x14ac:dyDescent="0.25">
      <c r="A52" s="83" t="s">
        <v>257</v>
      </c>
      <c r="B52" s="84" t="s">
        <v>130</v>
      </c>
      <c r="C52" s="85" t="s">
        <v>131</v>
      </c>
      <c r="D52" s="207" t="s">
        <v>266</v>
      </c>
      <c r="E52" s="79">
        <v>35000</v>
      </c>
      <c r="F52" s="103">
        <v>25000</v>
      </c>
      <c r="G52" s="89">
        <v>12</v>
      </c>
      <c r="H52" s="87"/>
      <c r="I52" s="82">
        <f t="shared" si="0"/>
        <v>0</v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15.75" x14ac:dyDescent="0.25">
      <c r="A53" s="83" t="s">
        <v>257</v>
      </c>
      <c r="B53" s="84" t="s">
        <v>130</v>
      </c>
      <c r="C53" s="85" t="s">
        <v>132</v>
      </c>
      <c r="D53" s="209"/>
      <c r="E53" s="79">
        <v>35000</v>
      </c>
      <c r="F53" s="103">
        <v>25000</v>
      </c>
      <c r="G53" s="112">
        <v>12</v>
      </c>
      <c r="H53" s="87"/>
      <c r="I53" s="82">
        <f t="shared" si="0"/>
        <v>0</v>
      </c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15.75" x14ac:dyDescent="0.25">
      <c r="A54" s="113" t="s">
        <v>133</v>
      </c>
      <c r="B54" s="84" t="s">
        <v>134</v>
      </c>
      <c r="C54" s="114" t="s">
        <v>135</v>
      </c>
      <c r="D54" s="207" t="s">
        <v>136</v>
      </c>
      <c r="E54" s="79">
        <v>36000</v>
      </c>
      <c r="F54" s="103">
        <v>26000</v>
      </c>
      <c r="G54" s="115">
        <v>6</v>
      </c>
      <c r="H54" s="87"/>
      <c r="I54" s="82">
        <f t="shared" si="0"/>
        <v>0</v>
      </c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15.75" x14ac:dyDescent="0.25">
      <c r="A55" s="113" t="s">
        <v>258</v>
      </c>
      <c r="B55" s="84" t="s">
        <v>137</v>
      </c>
      <c r="C55" s="114" t="s">
        <v>135</v>
      </c>
      <c r="D55" s="209"/>
      <c r="E55" s="79">
        <v>51000</v>
      </c>
      <c r="F55" s="111">
        <v>40000</v>
      </c>
      <c r="G55" s="115">
        <v>4</v>
      </c>
      <c r="H55" s="87"/>
      <c r="I55" s="82">
        <f t="shared" si="0"/>
        <v>0</v>
      </c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15.75" x14ac:dyDescent="0.25">
      <c r="A56" s="90" t="s">
        <v>138</v>
      </c>
      <c r="B56" s="91"/>
      <c r="C56" s="92"/>
      <c r="D56" s="93"/>
      <c r="E56" s="94"/>
      <c r="F56" s="94"/>
      <c r="G56" s="95"/>
      <c r="H56" s="96"/>
      <c r="I56" s="97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31.5" x14ac:dyDescent="0.25">
      <c r="A57" s="76" t="s">
        <v>139</v>
      </c>
      <c r="B57" s="77" t="s">
        <v>140</v>
      </c>
      <c r="C57" s="78" t="s">
        <v>120</v>
      </c>
      <c r="D57" s="116" t="s">
        <v>141</v>
      </c>
      <c r="E57" s="103">
        <v>35000</v>
      </c>
      <c r="F57" s="117">
        <v>25000</v>
      </c>
      <c r="G57" s="118">
        <v>12</v>
      </c>
      <c r="H57" s="81"/>
      <c r="I57" s="82">
        <f t="shared" si="0"/>
        <v>0</v>
      </c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15.75" x14ac:dyDescent="0.25">
      <c r="A58" s="83" t="s">
        <v>142</v>
      </c>
      <c r="B58" s="84" t="s">
        <v>143</v>
      </c>
      <c r="C58" s="85" t="s">
        <v>120</v>
      </c>
      <c r="D58" s="119" t="s">
        <v>144</v>
      </c>
      <c r="E58" s="79">
        <v>35000</v>
      </c>
      <c r="F58" s="111">
        <v>25000</v>
      </c>
      <c r="G58" s="112">
        <v>12</v>
      </c>
      <c r="H58" s="87"/>
      <c r="I58" s="82">
        <f t="shared" si="0"/>
        <v>0</v>
      </c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15.75" x14ac:dyDescent="0.25">
      <c r="A59" s="83" t="s">
        <v>259</v>
      </c>
      <c r="B59" s="84" t="s">
        <v>145</v>
      </c>
      <c r="C59" s="85" t="s">
        <v>146</v>
      </c>
      <c r="D59" s="207" t="s">
        <v>267</v>
      </c>
      <c r="E59" s="79">
        <v>26000</v>
      </c>
      <c r="F59" s="111">
        <v>17000</v>
      </c>
      <c r="G59" s="112">
        <v>12</v>
      </c>
      <c r="H59" s="87"/>
      <c r="I59" s="82">
        <f t="shared" si="0"/>
        <v>0</v>
      </c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15.75" x14ac:dyDescent="0.25">
      <c r="A60" s="108" t="s">
        <v>259</v>
      </c>
      <c r="B60" s="109" t="s">
        <v>145</v>
      </c>
      <c r="C60" s="104" t="s">
        <v>147</v>
      </c>
      <c r="D60" s="208"/>
      <c r="E60" s="110">
        <v>26000</v>
      </c>
      <c r="F60" s="120">
        <v>17000</v>
      </c>
      <c r="G60" s="121">
        <v>12</v>
      </c>
      <c r="H60" s="107"/>
      <c r="I60" s="82">
        <f t="shared" si="0"/>
        <v>0</v>
      </c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15.75" x14ac:dyDescent="0.25">
      <c r="A61" s="83" t="s">
        <v>259</v>
      </c>
      <c r="B61" s="84" t="s">
        <v>145</v>
      </c>
      <c r="C61" s="85" t="s">
        <v>107</v>
      </c>
      <c r="D61" s="209"/>
      <c r="E61" s="79">
        <v>26000</v>
      </c>
      <c r="F61" s="111">
        <v>17000</v>
      </c>
      <c r="G61" s="112">
        <v>12</v>
      </c>
      <c r="H61" s="87"/>
      <c r="I61" s="82">
        <f t="shared" si="0"/>
        <v>0</v>
      </c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15.75" x14ac:dyDescent="0.25">
      <c r="A62" s="83" t="s">
        <v>170</v>
      </c>
      <c r="B62" s="84" t="s">
        <v>150</v>
      </c>
      <c r="C62" s="85" t="s">
        <v>171</v>
      </c>
      <c r="D62" s="207" t="s">
        <v>172</v>
      </c>
      <c r="E62" s="79">
        <v>33000</v>
      </c>
      <c r="F62" s="111">
        <v>23000</v>
      </c>
      <c r="G62" s="112">
        <v>12</v>
      </c>
      <c r="H62" s="87"/>
      <c r="I62" s="82">
        <f t="shared" si="0"/>
        <v>0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15.75" x14ac:dyDescent="0.25">
      <c r="A63" s="83" t="s">
        <v>170</v>
      </c>
      <c r="B63" s="84" t="s">
        <v>150</v>
      </c>
      <c r="C63" s="85" t="s">
        <v>131</v>
      </c>
      <c r="D63" s="209"/>
      <c r="E63" s="79">
        <v>33000</v>
      </c>
      <c r="F63" s="111">
        <v>23000</v>
      </c>
      <c r="G63" s="112">
        <v>12</v>
      </c>
      <c r="H63" s="87"/>
      <c r="I63" s="82">
        <f t="shared" si="0"/>
        <v>0</v>
      </c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ht="31.5" x14ac:dyDescent="0.25">
      <c r="A64" s="83" t="s">
        <v>260</v>
      </c>
      <c r="B64" s="84" t="s">
        <v>148</v>
      </c>
      <c r="C64" s="85" t="s">
        <v>120</v>
      </c>
      <c r="D64" s="119" t="s">
        <v>149</v>
      </c>
      <c r="E64" s="79">
        <v>37000</v>
      </c>
      <c r="F64" s="111">
        <v>26000</v>
      </c>
      <c r="G64" s="112">
        <v>12</v>
      </c>
      <c r="H64" s="87"/>
      <c r="I64" s="82">
        <f t="shared" si="0"/>
        <v>0</v>
      </c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122" ht="31.5" x14ac:dyDescent="0.25">
      <c r="A65" s="83" t="s">
        <v>261</v>
      </c>
      <c r="B65" s="84" t="s">
        <v>150</v>
      </c>
      <c r="C65" s="85" t="s">
        <v>135</v>
      </c>
      <c r="D65" s="119" t="s">
        <v>151</v>
      </c>
      <c r="E65" s="79">
        <v>35000</v>
      </c>
      <c r="F65" s="111">
        <v>24000</v>
      </c>
      <c r="G65" s="112">
        <v>12</v>
      </c>
      <c r="H65" s="87"/>
      <c r="I65" s="82">
        <f t="shared" si="0"/>
        <v>0</v>
      </c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122" ht="15" customHeight="1" x14ac:dyDescent="0.25">
      <c r="A66" s="212" t="s">
        <v>169</v>
      </c>
      <c r="B66" s="215" t="s">
        <v>148</v>
      </c>
      <c r="C66" s="216" t="s">
        <v>120</v>
      </c>
      <c r="D66" s="217" t="s">
        <v>268</v>
      </c>
      <c r="E66" s="210">
        <v>35000</v>
      </c>
      <c r="F66" s="210">
        <v>25000</v>
      </c>
      <c r="G66" s="210">
        <v>12</v>
      </c>
      <c r="H66" s="211"/>
      <c r="I66" s="122">
        <f>F66*H66</f>
        <v>0</v>
      </c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122" ht="15.75" x14ac:dyDescent="0.25">
      <c r="A67" s="213"/>
      <c r="B67" s="215"/>
      <c r="C67" s="216"/>
      <c r="D67" s="217"/>
      <c r="E67" s="210"/>
      <c r="F67" s="210"/>
      <c r="G67" s="210"/>
      <c r="H67" s="211"/>
      <c r="I67" s="123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122" ht="15.75" x14ac:dyDescent="0.25">
      <c r="A68" s="214"/>
      <c r="B68" s="215"/>
      <c r="C68" s="216"/>
      <c r="D68" s="217"/>
      <c r="E68" s="210"/>
      <c r="F68" s="210"/>
      <c r="G68" s="210"/>
      <c r="H68" s="211"/>
      <c r="I68" s="123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122" ht="15.75" x14ac:dyDescent="0.25">
      <c r="A69" s="124" t="s">
        <v>50</v>
      </c>
      <c r="B69" s="125"/>
      <c r="C69" s="126"/>
      <c r="D69" s="127"/>
      <c r="E69" s="128"/>
      <c r="F69" s="128"/>
      <c r="G69" s="129"/>
      <c r="H69" s="130"/>
      <c r="I69" s="97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122" ht="15.75" x14ac:dyDescent="0.25">
      <c r="A70" s="76" t="s">
        <v>152</v>
      </c>
      <c r="B70" s="77" t="s">
        <v>148</v>
      </c>
      <c r="C70" s="78" t="s">
        <v>120</v>
      </c>
      <c r="D70" s="116" t="s">
        <v>153</v>
      </c>
      <c r="E70" s="103">
        <v>27000</v>
      </c>
      <c r="F70" s="117">
        <v>19000</v>
      </c>
      <c r="G70" s="118">
        <v>12</v>
      </c>
      <c r="H70" s="81"/>
      <c r="I70" s="82">
        <f t="shared" si="0"/>
        <v>0</v>
      </c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</row>
    <row r="71" spans="1:122" ht="15.75" x14ac:dyDescent="0.25">
      <c r="A71" s="90" t="s">
        <v>88</v>
      </c>
      <c r="B71" s="91"/>
      <c r="C71" s="92"/>
      <c r="D71" s="93"/>
      <c r="E71" s="94"/>
      <c r="F71" s="94"/>
      <c r="G71" s="95"/>
      <c r="H71" s="96"/>
      <c r="I71" s="97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122" ht="15.75" x14ac:dyDescent="0.25">
      <c r="A72" s="131" t="s">
        <v>154</v>
      </c>
      <c r="B72" s="132" t="s">
        <v>155</v>
      </c>
      <c r="C72" s="78" t="s">
        <v>156</v>
      </c>
      <c r="D72" s="116" t="s">
        <v>157</v>
      </c>
      <c r="E72" s="103">
        <v>1900</v>
      </c>
      <c r="F72" s="117">
        <v>1250</v>
      </c>
      <c r="G72" s="118">
        <v>10</v>
      </c>
      <c r="H72" s="81"/>
      <c r="I72" s="82">
        <f t="shared" si="0"/>
        <v>0</v>
      </c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122" ht="15.75" x14ac:dyDescent="0.25">
      <c r="A73" s="133" t="s">
        <v>287</v>
      </c>
      <c r="B73" s="134" t="s">
        <v>158</v>
      </c>
      <c r="C73" s="85" t="s">
        <v>159</v>
      </c>
      <c r="D73" s="119" t="s">
        <v>160</v>
      </c>
      <c r="E73" s="79">
        <v>12000</v>
      </c>
      <c r="F73" s="111">
        <v>8000</v>
      </c>
      <c r="G73" s="112">
        <v>5</v>
      </c>
      <c r="H73" s="87"/>
      <c r="I73" s="82">
        <f t="shared" si="0"/>
        <v>0</v>
      </c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122" ht="15.75" x14ac:dyDescent="0.25">
      <c r="A74" s="133" t="s">
        <v>262</v>
      </c>
      <c r="B74" s="134" t="s">
        <v>161</v>
      </c>
      <c r="C74" s="114" t="s">
        <v>161</v>
      </c>
      <c r="D74" s="135" t="s">
        <v>162</v>
      </c>
      <c r="E74" s="79">
        <v>5000</v>
      </c>
      <c r="F74" s="111">
        <v>3500</v>
      </c>
      <c r="G74" s="115">
        <v>5</v>
      </c>
      <c r="H74" s="87"/>
      <c r="I74" s="82">
        <f t="shared" si="0"/>
        <v>0</v>
      </c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122" ht="16.5" thickBot="1" x14ac:dyDescent="0.3">
      <c r="A75" s="136"/>
      <c r="B75" s="137"/>
      <c r="C75" s="138"/>
      <c r="D75" s="139"/>
      <c r="E75" s="140"/>
      <c r="F75" s="140"/>
      <c r="G75" s="141"/>
      <c r="H75" s="142"/>
      <c r="I75" s="143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122" ht="16.5" thickBot="1" x14ac:dyDescent="0.3">
      <c r="A76" s="203" t="s">
        <v>163</v>
      </c>
      <c r="B76" s="204"/>
      <c r="C76" s="204"/>
      <c r="D76" s="204"/>
      <c r="E76" s="204"/>
      <c r="F76" s="204"/>
      <c r="G76" s="204"/>
      <c r="H76" s="205"/>
      <c r="I76" s="69">
        <f>SUM(I22:I74)</f>
        <v>0</v>
      </c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122" ht="15.75" x14ac:dyDescent="0.25">
      <c r="A77" s="50"/>
      <c r="B77" s="50"/>
      <c r="C77" s="50"/>
      <c r="D77" s="50"/>
      <c r="E77" s="50"/>
      <c r="F77" s="50"/>
      <c r="G77" s="50"/>
      <c r="H77" s="50"/>
      <c r="I77" s="51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</row>
    <row r="78" spans="1:122" ht="15.75" x14ac:dyDescent="0.25">
      <c r="A78" s="52" t="s">
        <v>288</v>
      </c>
      <c r="B78" s="50"/>
      <c r="C78" s="50"/>
      <c r="D78" s="50"/>
      <c r="E78" s="50"/>
      <c r="F78" s="50"/>
      <c r="G78" s="50"/>
      <c r="H78" s="50"/>
      <c r="I78" s="50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</row>
    <row r="79" spans="1:122" x14ac:dyDescent="0.2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</row>
    <row r="80" spans="1:122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</row>
    <row r="81" spans="1:122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</row>
    <row r="82" spans="1:122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</row>
    <row r="83" spans="1:122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</row>
    <row r="84" spans="1:122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</row>
    <row r="85" spans="1:122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</row>
    <row r="86" spans="1:122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</row>
    <row r="87" spans="1:122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</row>
    <row r="88" spans="1:122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</row>
    <row r="89" spans="1:122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</row>
    <row r="90" spans="1:122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</row>
    <row r="91" spans="1:122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</row>
    <row r="92" spans="1:122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</row>
    <row r="93" spans="1:122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</row>
    <row r="94" spans="1:122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</row>
    <row r="95" spans="1:122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</row>
    <row r="96" spans="1:122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</row>
    <row r="97" spans="1:122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</row>
    <row r="98" spans="1:122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</row>
    <row r="99" spans="1:122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</row>
    <row r="100" spans="1:122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</row>
    <row r="101" spans="1:122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</row>
    <row r="102" spans="1:122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</row>
    <row r="103" spans="1:122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</row>
    <row r="104" spans="1:122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</row>
    <row r="105" spans="1:122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</row>
    <row r="106" spans="1:122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</row>
    <row r="107" spans="1:122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</row>
    <row r="108" spans="1:122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</row>
    <row r="109" spans="1:122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</row>
    <row r="110" spans="1:122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</row>
    <row r="111" spans="1:122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</row>
    <row r="112" spans="1:122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</row>
    <row r="113" spans="1:122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</row>
    <row r="114" spans="1:122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</row>
    <row r="115" spans="1:122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</row>
    <row r="116" spans="1:122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</row>
    <row r="117" spans="1:122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</row>
    <row r="118" spans="1:122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</row>
    <row r="119" spans="1:122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</row>
    <row r="120" spans="1:122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</row>
    <row r="121" spans="1:122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</row>
    <row r="122" spans="1:122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</row>
    <row r="123" spans="1:122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</row>
    <row r="124" spans="1:122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</row>
    <row r="125" spans="1:122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</row>
    <row r="126" spans="1:122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</row>
    <row r="127" spans="1:122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</row>
    <row r="128" spans="1:122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</row>
    <row r="129" spans="1:122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</row>
    <row r="130" spans="1:122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</row>
    <row r="131" spans="1:122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</row>
    <row r="132" spans="1:122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</row>
    <row r="133" spans="1:122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</row>
    <row r="134" spans="1:122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</row>
    <row r="135" spans="1:122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</row>
    <row r="136" spans="1:122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</row>
    <row r="137" spans="1:122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</row>
    <row r="138" spans="1:122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</row>
    <row r="139" spans="1:122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</row>
    <row r="140" spans="1:122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</row>
    <row r="141" spans="1:122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</row>
    <row r="142" spans="1:122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</row>
    <row r="143" spans="1:122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</row>
    <row r="144" spans="1:122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</row>
    <row r="145" spans="1:122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</row>
    <row r="146" spans="1:122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</row>
    <row r="147" spans="1:122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</row>
    <row r="148" spans="1:122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</row>
    <row r="149" spans="1:122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</row>
    <row r="150" spans="1:122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</row>
    <row r="151" spans="1:122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</row>
    <row r="152" spans="1:122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</row>
    <row r="153" spans="1:122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</row>
    <row r="154" spans="1:122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</row>
    <row r="155" spans="1:122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</row>
    <row r="156" spans="1:122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</row>
    <row r="157" spans="1:122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</row>
    <row r="158" spans="1:122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</row>
    <row r="159" spans="1:122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</row>
    <row r="160" spans="1:122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</row>
    <row r="161" spans="1:122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</row>
    <row r="162" spans="1:122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</row>
    <row r="163" spans="1:122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</row>
    <row r="164" spans="1:122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</row>
    <row r="165" spans="1:122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</row>
    <row r="166" spans="1:122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</row>
    <row r="167" spans="1:122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</row>
    <row r="168" spans="1:122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</row>
    <row r="169" spans="1:122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</row>
    <row r="170" spans="1:122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</row>
    <row r="171" spans="1:122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</row>
    <row r="172" spans="1:122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</row>
    <row r="173" spans="1:122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</row>
    <row r="174" spans="1:122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</row>
    <row r="175" spans="1:122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</row>
    <row r="176" spans="1:122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</row>
    <row r="177" spans="1:122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</row>
    <row r="178" spans="1:122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</row>
    <row r="179" spans="1:122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</row>
    <row r="180" spans="1:122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</row>
    <row r="181" spans="1:122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</row>
    <row r="182" spans="1:122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</row>
    <row r="183" spans="1:122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</row>
    <row r="184" spans="1:122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</row>
    <row r="185" spans="1:122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</row>
    <row r="186" spans="1:122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</row>
    <row r="187" spans="1:122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</row>
    <row r="188" spans="1:122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</row>
    <row r="189" spans="1:122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</row>
    <row r="190" spans="1:122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</row>
    <row r="191" spans="1:122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</row>
    <row r="192" spans="1:122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</row>
    <row r="193" spans="1:122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</row>
    <row r="194" spans="1:122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</row>
    <row r="195" spans="1:122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</row>
    <row r="196" spans="1:122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</row>
    <row r="197" spans="1:122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</row>
    <row r="198" spans="1:122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</row>
    <row r="199" spans="1:122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</row>
    <row r="200" spans="1:122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</row>
    <row r="201" spans="1:122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</row>
    <row r="202" spans="1:122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</row>
    <row r="203" spans="1:122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</row>
    <row r="204" spans="1:122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</row>
    <row r="205" spans="1:122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</row>
    <row r="206" spans="1:122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</row>
    <row r="207" spans="1:122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</row>
    <row r="208" spans="1:122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</row>
    <row r="209" spans="1:122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</row>
    <row r="210" spans="1:122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</row>
    <row r="211" spans="1:122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</row>
    <row r="212" spans="1:122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</row>
    <row r="213" spans="1:122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</row>
    <row r="214" spans="1:122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</row>
    <row r="215" spans="1:122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</row>
    <row r="216" spans="1:122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</row>
    <row r="217" spans="1:122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</row>
    <row r="218" spans="1:122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</row>
    <row r="219" spans="1:122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</row>
    <row r="220" spans="1:122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</row>
    <row r="221" spans="1:122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</row>
    <row r="222" spans="1:122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</row>
    <row r="223" spans="1:122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</row>
    <row r="224" spans="1:122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</row>
    <row r="225" spans="1:122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</row>
    <row r="226" spans="1:122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</row>
    <row r="227" spans="1:122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</row>
    <row r="228" spans="1:122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</row>
    <row r="229" spans="1:122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</row>
    <row r="230" spans="1:122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</row>
    <row r="231" spans="1:122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</row>
    <row r="232" spans="1:122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</row>
    <row r="233" spans="1:122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</row>
    <row r="234" spans="1:122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</row>
    <row r="235" spans="1:122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</row>
    <row r="236" spans="1:122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</row>
    <row r="237" spans="1:122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</row>
    <row r="238" spans="1:122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</row>
    <row r="239" spans="1:122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</row>
    <row r="240" spans="1:122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</row>
    <row r="241" spans="1:122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</row>
    <row r="242" spans="1:122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</row>
    <row r="243" spans="1:122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</row>
    <row r="244" spans="1:122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</row>
    <row r="245" spans="1:122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</row>
    <row r="246" spans="1:122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</row>
    <row r="247" spans="1:122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</row>
    <row r="248" spans="1:122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</row>
    <row r="249" spans="1:122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</row>
    <row r="250" spans="1:122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</row>
    <row r="251" spans="1:122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</row>
    <row r="252" spans="1:122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</row>
    <row r="253" spans="1:122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</row>
    <row r="254" spans="1:122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</row>
    <row r="255" spans="1:122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</row>
    <row r="256" spans="1:122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</row>
    <row r="257" spans="1:122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</row>
    <row r="258" spans="1:122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</row>
    <row r="259" spans="1:122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</row>
    <row r="260" spans="1:122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</row>
    <row r="261" spans="1:122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</row>
    <row r="262" spans="1:122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</row>
    <row r="263" spans="1:122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</row>
    <row r="264" spans="1:122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</row>
    <row r="265" spans="1:122" x14ac:dyDescent="0.2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</row>
    <row r="266" spans="1:122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</row>
    <row r="267" spans="1:122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</row>
    <row r="268" spans="1:122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</row>
    <row r="269" spans="1:122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</row>
    <row r="270" spans="1:122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</row>
    <row r="271" spans="1:122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</row>
    <row r="272" spans="1:122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</row>
    <row r="273" spans="1:122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</row>
    <row r="274" spans="1:122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</row>
    <row r="275" spans="1:122" x14ac:dyDescent="0.2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</row>
    <row r="276" spans="1:122" x14ac:dyDescent="0.2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</row>
    <row r="277" spans="1:122" x14ac:dyDescent="0.2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</row>
    <row r="278" spans="1:122" x14ac:dyDescent="0.2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</row>
    <row r="279" spans="1:122" x14ac:dyDescent="0.2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</row>
    <row r="280" spans="1:122" x14ac:dyDescent="0.2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</row>
    <row r="281" spans="1:122" x14ac:dyDescent="0.2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</row>
    <row r="282" spans="1:122" x14ac:dyDescent="0.2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</row>
    <row r="283" spans="1:122" x14ac:dyDescent="0.2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</row>
    <row r="284" spans="1:122" x14ac:dyDescent="0.2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</row>
    <row r="285" spans="1:122" x14ac:dyDescent="0.2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</row>
    <row r="286" spans="1:122" x14ac:dyDescent="0.2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</row>
    <row r="287" spans="1:122" x14ac:dyDescent="0.2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</row>
    <row r="288" spans="1:122" x14ac:dyDescent="0.2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</row>
    <row r="289" spans="1:122" x14ac:dyDescent="0.2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</row>
    <row r="290" spans="1:122" x14ac:dyDescent="0.2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</row>
    <row r="291" spans="1:122" x14ac:dyDescent="0.2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</row>
    <row r="292" spans="1:122" x14ac:dyDescent="0.2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</row>
    <row r="293" spans="1:122" x14ac:dyDescent="0.2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</row>
    <row r="294" spans="1:122" x14ac:dyDescent="0.2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</row>
    <row r="295" spans="1:122" x14ac:dyDescent="0.2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</row>
    <row r="296" spans="1:122" x14ac:dyDescent="0.2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</row>
    <row r="297" spans="1:122" x14ac:dyDescent="0.2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</row>
    <row r="298" spans="1:122" x14ac:dyDescent="0.2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</row>
    <row r="299" spans="1:122" x14ac:dyDescent="0.2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</row>
    <row r="300" spans="1:122" x14ac:dyDescent="0.2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</row>
    <row r="301" spans="1:122" x14ac:dyDescent="0.2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</row>
    <row r="302" spans="1:122" x14ac:dyDescent="0.2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</row>
    <row r="303" spans="1:122" x14ac:dyDescent="0.2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</row>
    <row r="304" spans="1:122" x14ac:dyDescent="0.2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</row>
    <row r="305" spans="1:122" x14ac:dyDescent="0.2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</row>
    <row r="306" spans="1:122" x14ac:dyDescent="0.2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</row>
    <row r="307" spans="1:122" x14ac:dyDescent="0.2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</row>
    <row r="308" spans="1:122" x14ac:dyDescent="0.2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</row>
    <row r="309" spans="1:122" x14ac:dyDescent="0.2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</row>
    <row r="310" spans="1:122" x14ac:dyDescent="0.2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</row>
    <row r="311" spans="1:122" x14ac:dyDescent="0.2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</row>
    <row r="312" spans="1:122" x14ac:dyDescent="0.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</row>
    <row r="313" spans="1:122" x14ac:dyDescent="0.2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</row>
    <row r="314" spans="1:122" x14ac:dyDescent="0.2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</row>
    <row r="315" spans="1:122" x14ac:dyDescent="0.2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</row>
    <row r="316" spans="1:122" x14ac:dyDescent="0.2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</row>
    <row r="317" spans="1:122" x14ac:dyDescent="0.2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</row>
    <row r="318" spans="1:122" x14ac:dyDescent="0.2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</row>
    <row r="319" spans="1:122" x14ac:dyDescent="0.2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</row>
    <row r="320" spans="1:122" x14ac:dyDescent="0.2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</row>
    <row r="321" spans="1:122" x14ac:dyDescent="0.2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</row>
    <row r="322" spans="1:122" x14ac:dyDescent="0.2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</row>
    <row r="323" spans="1:122" x14ac:dyDescent="0.2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</row>
    <row r="324" spans="1:122" x14ac:dyDescent="0.2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</row>
    <row r="325" spans="1:122" x14ac:dyDescent="0.2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</row>
    <row r="326" spans="1:122" x14ac:dyDescent="0.2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</row>
    <row r="327" spans="1:122" x14ac:dyDescent="0.2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</row>
    <row r="328" spans="1:122" x14ac:dyDescent="0.2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</row>
    <row r="329" spans="1:122" x14ac:dyDescent="0.2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</row>
    <row r="330" spans="1:122" x14ac:dyDescent="0.2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</row>
    <row r="331" spans="1:122" x14ac:dyDescent="0.2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</row>
    <row r="332" spans="1:122" x14ac:dyDescent="0.2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</row>
    <row r="333" spans="1:122" x14ac:dyDescent="0.2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</row>
    <row r="334" spans="1:122" x14ac:dyDescent="0.2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</row>
    <row r="335" spans="1:122" x14ac:dyDescent="0.2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</row>
    <row r="336" spans="1:122" x14ac:dyDescent="0.2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</row>
    <row r="337" spans="1:122" x14ac:dyDescent="0.2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</row>
    <row r="338" spans="1:122" x14ac:dyDescent="0.2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</row>
    <row r="339" spans="1:122" x14ac:dyDescent="0.2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</row>
    <row r="340" spans="1:122" x14ac:dyDescent="0.2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</row>
    <row r="341" spans="1:122" x14ac:dyDescent="0.2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</row>
    <row r="342" spans="1:122" x14ac:dyDescent="0.2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</row>
    <row r="343" spans="1:122" x14ac:dyDescent="0.2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</row>
    <row r="344" spans="1:122" x14ac:dyDescent="0.2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</row>
    <row r="345" spans="1:122" x14ac:dyDescent="0.2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</row>
    <row r="346" spans="1:122" x14ac:dyDescent="0.2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</row>
    <row r="347" spans="1:122" x14ac:dyDescent="0.2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</row>
    <row r="348" spans="1:122" x14ac:dyDescent="0.2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</row>
    <row r="349" spans="1:122" x14ac:dyDescent="0.2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</row>
    <row r="350" spans="1:122" x14ac:dyDescent="0.2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</row>
    <row r="351" spans="1:122" x14ac:dyDescent="0.2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</row>
    <row r="352" spans="1:122" x14ac:dyDescent="0.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</row>
    <row r="353" spans="1:122" x14ac:dyDescent="0.2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</row>
    <row r="354" spans="1:122" x14ac:dyDescent="0.2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</row>
    <row r="355" spans="1:122" x14ac:dyDescent="0.2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</row>
    <row r="356" spans="1:122" x14ac:dyDescent="0.2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</row>
    <row r="357" spans="1:122" x14ac:dyDescent="0.2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</row>
    <row r="358" spans="1:122" x14ac:dyDescent="0.2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</row>
    <row r="359" spans="1:122" x14ac:dyDescent="0.2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</row>
    <row r="360" spans="1:122" x14ac:dyDescent="0.2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</row>
    <row r="361" spans="1:122" x14ac:dyDescent="0.2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</row>
    <row r="362" spans="1:122" x14ac:dyDescent="0.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</row>
    <row r="363" spans="1:122" x14ac:dyDescent="0.2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</row>
  </sheetData>
  <sheetProtection password="CED9" sheet="1" objects="1" scenarios="1" selectLockedCells="1"/>
  <mergeCells count="22">
    <mergeCell ref="H66:H68"/>
    <mergeCell ref="A66:A68"/>
    <mergeCell ref="B66:B68"/>
    <mergeCell ref="C66:C68"/>
    <mergeCell ref="D66:D68"/>
    <mergeCell ref="E66:E68"/>
    <mergeCell ref="A76:H76"/>
    <mergeCell ref="A15:I15"/>
    <mergeCell ref="A16:I16"/>
    <mergeCell ref="D22:D25"/>
    <mergeCell ref="D26:D29"/>
    <mergeCell ref="D30:D31"/>
    <mergeCell ref="D32:D33"/>
    <mergeCell ref="D35:D38"/>
    <mergeCell ref="D62:D63"/>
    <mergeCell ref="D43:D46"/>
    <mergeCell ref="D48:D51"/>
    <mergeCell ref="D52:D53"/>
    <mergeCell ref="D54:D55"/>
    <mergeCell ref="D59:D61"/>
    <mergeCell ref="F66:F68"/>
    <mergeCell ref="G66:G68"/>
  </mergeCells>
  <phoneticPr fontId="3" type="noConversion"/>
  <pageMargins left="0.75" right="0.75" top="1" bottom="1" header="0" footer="0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88"/>
  <sheetViews>
    <sheetView topLeftCell="A82" workbookViewId="0">
      <selection activeCell="D21" sqref="D21"/>
    </sheetView>
  </sheetViews>
  <sheetFormatPr baseColWidth="10" defaultColWidth="10.85546875" defaultRowHeight="12.75" x14ac:dyDescent="0.2"/>
  <cols>
    <col min="1" max="1" width="68.85546875" style="2" bestFit="1" customWidth="1"/>
    <col min="2" max="2" width="6" style="3" customWidth="1"/>
    <col min="3" max="3" width="14" style="2" customWidth="1"/>
    <col min="4" max="5" width="14.42578125" style="2" customWidth="1"/>
    <col min="6" max="8" width="17.7109375" style="2" customWidth="1"/>
    <col min="9" max="16384" width="10.85546875" style="2"/>
  </cols>
  <sheetData>
    <row r="5" spans="1:6" x14ac:dyDescent="0.2">
      <c r="D5" s="1"/>
      <c r="E5" s="1"/>
    </row>
    <row r="6" spans="1:6" x14ac:dyDescent="0.2">
      <c r="D6" s="1"/>
      <c r="E6" s="1"/>
    </row>
    <row r="15" spans="1:6" ht="12" customHeight="1" x14ac:dyDescent="0.25">
      <c r="A15" s="218" t="s">
        <v>99</v>
      </c>
      <c r="B15" s="218"/>
      <c r="C15" s="218"/>
      <c r="D15" s="218"/>
      <c r="E15" s="218"/>
      <c r="F15" s="218"/>
    </row>
    <row r="16" spans="1:6" ht="12" customHeight="1" x14ac:dyDescent="0.25">
      <c r="A16" s="218" t="s">
        <v>8</v>
      </c>
      <c r="B16" s="218"/>
      <c r="C16" s="218"/>
      <c r="D16" s="218"/>
      <c r="E16" s="218"/>
      <c r="F16" s="218"/>
    </row>
    <row r="19" spans="1:6" ht="47.25" x14ac:dyDescent="0.2">
      <c r="A19" s="221" t="s">
        <v>0</v>
      </c>
      <c r="B19" s="222"/>
      <c r="C19" s="8" t="s">
        <v>11</v>
      </c>
      <c r="D19" s="8" t="s">
        <v>74</v>
      </c>
      <c r="E19" s="8" t="s">
        <v>75</v>
      </c>
      <c r="F19" s="8" t="s">
        <v>6</v>
      </c>
    </row>
    <row r="20" spans="1:6" ht="15.75" x14ac:dyDescent="0.2">
      <c r="A20" s="221" t="s">
        <v>12</v>
      </c>
      <c r="B20" s="222"/>
      <c r="C20" s="28"/>
      <c r="D20" s="29"/>
      <c r="E20" s="30"/>
      <c r="F20" s="8"/>
    </row>
    <row r="21" spans="1:6" ht="15.75" x14ac:dyDescent="0.25">
      <c r="A21" s="219" t="s">
        <v>13</v>
      </c>
      <c r="B21" s="220"/>
      <c r="C21" s="24">
        <v>6000</v>
      </c>
      <c r="D21" s="167"/>
      <c r="E21" s="25">
        <f>IF(D21&gt;=5,C21*(1-#REF!)*D21,D21*C21)</f>
        <v>0</v>
      </c>
      <c r="F21" s="25">
        <v>8990</v>
      </c>
    </row>
    <row r="22" spans="1:6" ht="15.75" x14ac:dyDescent="0.25">
      <c r="A22" s="219" t="s">
        <v>14</v>
      </c>
      <c r="B22" s="220"/>
      <c r="C22" s="24">
        <v>6000</v>
      </c>
      <c r="D22" s="167"/>
      <c r="E22" s="25">
        <f>IF(D22&gt;=5,C22*(1-#REF!)*D22,D22*C22)</f>
        <v>0</v>
      </c>
      <c r="F22" s="25">
        <v>8990</v>
      </c>
    </row>
    <row r="23" spans="1:6" ht="15.75" x14ac:dyDescent="0.25">
      <c r="A23" s="219" t="s">
        <v>15</v>
      </c>
      <c r="B23" s="220"/>
      <c r="C23" s="24">
        <v>6000</v>
      </c>
      <c r="D23" s="167"/>
      <c r="E23" s="25">
        <f>IF(D23&gt;=5,C23*(1-#REF!)*D23,D23*C23)</f>
        <v>0</v>
      </c>
      <c r="F23" s="25">
        <v>9990</v>
      </c>
    </row>
    <row r="24" spans="1:6" ht="15.75" x14ac:dyDescent="0.25">
      <c r="A24" s="226" t="s">
        <v>16</v>
      </c>
      <c r="B24" s="227"/>
      <c r="C24" s="24">
        <v>8000</v>
      </c>
      <c r="D24" s="167"/>
      <c r="E24" s="25">
        <f>IF(D24&gt;=5,C24*(1-#REF!)*D24,D24*C24)</f>
        <v>0</v>
      </c>
      <c r="F24" s="25">
        <v>21990</v>
      </c>
    </row>
    <row r="25" spans="1:6" ht="15.75" x14ac:dyDescent="0.25">
      <c r="A25" s="219" t="s">
        <v>17</v>
      </c>
      <c r="B25" s="220"/>
      <c r="C25" s="24">
        <v>3000</v>
      </c>
      <c r="D25" s="167"/>
      <c r="E25" s="25">
        <f>IF(D25&gt;=5,C25*(1-#REF!)*D25,D25*C25)</f>
        <v>0</v>
      </c>
      <c r="F25" s="25">
        <v>6990</v>
      </c>
    </row>
    <row r="26" spans="1:6" ht="15.75" x14ac:dyDescent="0.25">
      <c r="A26" s="225" t="s">
        <v>18</v>
      </c>
      <c r="B26" s="225"/>
      <c r="C26" s="24">
        <v>4000</v>
      </c>
      <c r="D26" s="167"/>
      <c r="E26" s="25">
        <f>IF(D26&gt;=5,C26*(1-#REF!)*D26,D26*C26)</f>
        <v>0</v>
      </c>
      <c r="F26" s="25">
        <v>7990</v>
      </c>
    </row>
    <row r="27" spans="1:6" ht="15.75" x14ac:dyDescent="0.25">
      <c r="A27" s="225" t="s">
        <v>19</v>
      </c>
      <c r="B27" s="225"/>
      <c r="C27" s="24">
        <v>4000</v>
      </c>
      <c r="D27" s="167"/>
      <c r="E27" s="25">
        <f>IF(D27&gt;=5,C27*(1-#REF!)*D27,D27*C27)</f>
        <v>0</v>
      </c>
      <c r="F27" s="25">
        <v>9990</v>
      </c>
    </row>
    <row r="28" spans="1:6" ht="15.75" x14ac:dyDescent="0.25">
      <c r="A28" s="219" t="s">
        <v>20</v>
      </c>
      <c r="B28" s="220"/>
      <c r="C28" s="24">
        <v>4000</v>
      </c>
      <c r="D28" s="167"/>
      <c r="E28" s="25">
        <f>IF(D28&gt;=5,C28*(1-#REF!)*D28,D28*C28)</f>
        <v>0</v>
      </c>
      <c r="F28" s="25">
        <v>9490</v>
      </c>
    </row>
    <row r="29" spans="1:6" ht="15.75" x14ac:dyDescent="0.25">
      <c r="A29" s="221" t="s">
        <v>21</v>
      </c>
      <c r="B29" s="222"/>
      <c r="C29" s="28"/>
      <c r="D29" s="168"/>
      <c r="E29" s="35"/>
      <c r="F29" s="8"/>
    </row>
    <row r="30" spans="1:6" ht="15.75" x14ac:dyDescent="0.25">
      <c r="A30" s="233" t="s">
        <v>22</v>
      </c>
      <c r="B30" s="233"/>
      <c r="C30" s="26">
        <v>10000</v>
      </c>
      <c r="D30" s="167"/>
      <c r="E30" s="25">
        <f>IF(D30&gt;=5,C30*(1-#REF!)*D30,D30*C30)</f>
        <v>0</v>
      </c>
      <c r="F30" s="25">
        <v>14990</v>
      </c>
    </row>
    <row r="31" spans="1:6" ht="15.75" x14ac:dyDescent="0.25">
      <c r="A31" s="233" t="s">
        <v>23</v>
      </c>
      <c r="B31" s="233"/>
      <c r="C31" s="26">
        <v>9000</v>
      </c>
      <c r="D31" s="167"/>
      <c r="E31" s="25">
        <f>IF(D31&gt;=5,C31*(1-#REF!)*D31,D31*C31)</f>
        <v>0</v>
      </c>
      <c r="F31" s="25">
        <v>16990</v>
      </c>
    </row>
    <row r="32" spans="1:6" ht="15.75" x14ac:dyDescent="0.25">
      <c r="A32" s="233" t="s">
        <v>24</v>
      </c>
      <c r="B32" s="233"/>
      <c r="C32" s="26">
        <v>13000</v>
      </c>
      <c r="D32" s="167"/>
      <c r="E32" s="25">
        <f>IF(D32&gt;=5,C32*(1-#REF!)*D32,D32*C32)</f>
        <v>0</v>
      </c>
      <c r="F32" s="25">
        <v>17990</v>
      </c>
    </row>
    <row r="33" spans="1:6" ht="15.75" x14ac:dyDescent="0.25">
      <c r="A33" s="233" t="s">
        <v>25</v>
      </c>
      <c r="B33" s="233"/>
      <c r="C33" s="26">
        <v>9000</v>
      </c>
      <c r="D33" s="167"/>
      <c r="E33" s="25">
        <f>IF(D33&gt;=5,C33*(1-#REF!)*D33,D33*C33)</f>
        <v>0</v>
      </c>
      <c r="F33" s="25">
        <v>14990</v>
      </c>
    </row>
    <row r="34" spans="1:6" ht="15.75" x14ac:dyDescent="0.25">
      <c r="A34" s="233" t="s">
        <v>26</v>
      </c>
      <c r="B34" s="233"/>
      <c r="C34" s="26">
        <v>10000</v>
      </c>
      <c r="D34" s="167"/>
      <c r="E34" s="25">
        <f>IF(D34&gt;=5,C34*(1-#REF!)*D34,D34*C34)</f>
        <v>0</v>
      </c>
      <c r="F34" s="25">
        <v>14990</v>
      </c>
    </row>
    <row r="35" spans="1:6" ht="15.75" x14ac:dyDescent="0.25">
      <c r="A35" s="232" t="s">
        <v>76</v>
      </c>
      <c r="B35" s="232"/>
      <c r="C35" s="26">
        <v>18000</v>
      </c>
      <c r="D35" s="167"/>
      <c r="E35" s="25">
        <f>IF(D35&gt;=5,C35*(1-#REF!)*D35,D35*C35)</f>
        <v>0</v>
      </c>
      <c r="F35" s="25">
        <v>26990</v>
      </c>
    </row>
    <row r="36" spans="1:6" ht="15.75" x14ac:dyDescent="0.25">
      <c r="A36" s="232" t="s">
        <v>77</v>
      </c>
      <c r="B36" s="232"/>
      <c r="C36" s="26">
        <v>15000</v>
      </c>
      <c r="D36" s="167"/>
      <c r="E36" s="25">
        <f>IF(D36&gt;=5,C36*(1-#REF!)*D36,D36*C36)</f>
        <v>0</v>
      </c>
      <c r="F36" s="25">
        <v>24990</v>
      </c>
    </row>
    <row r="37" spans="1:6" ht="15.75" x14ac:dyDescent="0.25">
      <c r="A37" s="232" t="s">
        <v>78</v>
      </c>
      <c r="B37" s="232"/>
      <c r="C37" s="26">
        <v>12000</v>
      </c>
      <c r="D37" s="167"/>
      <c r="E37" s="25">
        <f>IF(D37&gt;=5,C37*(1-#REF!)*D37,D37*C37)</f>
        <v>0</v>
      </c>
      <c r="F37" s="25">
        <v>18990</v>
      </c>
    </row>
    <row r="38" spans="1:6" ht="15.75" x14ac:dyDescent="0.25">
      <c r="A38" s="232" t="s">
        <v>79</v>
      </c>
      <c r="B38" s="232"/>
      <c r="C38" s="26">
        <v>9000</v>
      </c>
      <c r="D38" s="167"/>
      <c r="E38" s="25">
        <f>IF(D38&gt;=5,C38*(1-#REF!)*D38,D38*C38)</f>
        <v>0</v>
      </c>
      <c r="F38" s="25">
        <v>15990</v>
      </c>
    </row>
    <row r="39" spans="1:6" ht="15.75" x14ac:dyDescent="0.25">
      <c r="A39" s="233" t="s">
        <v>27</v>
      </c>
      <c r="B39" s="233"/>
      <c r="C39" s="26">
        <v>15000</v>
      </c>
      <c r="D39" s="167"/>
      <c r="E39" s="25">
        <f>IF(D39&gt;=5,C39*(1-#REF!)*D39,D39*C39)</f>
        <v>0</v>
      </c>
      <c r="F39" s="25">
        <v>23990</v>
      </c>
    </row>
    <row r="40" spans="1:6" ht="15.75" x14ac:dyDescent="0.25">
      <c r="A40" s="232" t="s">
        <v>80</v>
      </c>
      <c r="B40" s="232"/>
      <c r="C40" s="26">
        <v>15000</v>
      </c>
      <c r="D40" s="167"/>
      <c r="E40" s="25">
        <f>IF(D40&gt;=5,C40*(1-#REF!)*D40,D40*C40)</f>
        <v>0</v>
      </c>
      <c r="F40" s="25">
        <v>21990</v>
      </c>
    </row>
    <row r="41" spans="1:6" ht="15.75" x14ac:dyDescent="0.25">
      <c r="A41" s="233" t="s">
        <v>28</v>
      </c>
      <c r="B41" s="233"/>
      <c r="C41" s="26">
        <v>8000</v>
      </c>
      <c r="D41" s="167"/>
      <c r="E41" s="25">
        <f>IF(D41&gt;=5,C41*(1-#REF!)*D41,D41*C41)</f>
        <v>0</v>
      </c>
      <c r="F41" s="25">
        <v>13990</v>
      </c>
    </row>
    <row r="42" spans="1:6" ht="15.75" x14ac:dyDescent="0.25">
      <c r="A42" s="221" t="s">
        <v>29</v>
      </c>
      <c r="B42" s="222"/>
      <c r="C42" s="28"/>
      <c r="D42" s="168"/>
      <c r="E42" s="35"/>
      <c r="F42" s="30"/>
    </row>
    <row r="43" spans="1:6" ht="15.75" x14ac:dyDescent="0.25">
      <c r="A43" s="225" t="s">
        <v>30</v>
      </c>
      <c r="B43" s="225"/>
      <c r="C43" s="24">
        <v>7000</v>
      </c>
      <c r="D43" s="167"/>
      <c r="E43" s="25">
        <f>IF(D43&gt;=5,C43*(1-#REF!)*D43,D43*C43)</f>
        <v>0</v>
      </c>
      <c r="F43" s="25">
        <v>12990</v>
      </c>
    </row>
    <row r="44" spans="1:6" ht="15.75" x14ac:dyDescent="0.25">
      <c r="A44" s="219" t="s">
        <v>31</v>
      </c>
      <c r="B44" s="220"/>
      <c r="C44" s="24">
        <v>7000</v>
      </c>
      <c r="D44" s="167"/>
      <c r="E44" s="25">
        <f>IF(D44&gt;=5,C44*(1-#REF!)*D44,D44*C44)</f>
        <v>0</v>
      </c>
      <c r="F44" s="25">
        <v>11990</v>
      </c>
    </row>
    <row r="45" spans="1:6" ht="15.75" x14ac:dyDescent="0.25">
      <c r="A45" s="219" t="s">
        <v>32</v>
      </c>
      <c r="B45" s="220"/>
      <c r="C45" s="24">
        <v>7000</v>
      </c>
      <c r="D45" s="167"/>
      <c r="E45" s="25">
        <f>IF(D45&gt;=5,C45*(1-#REF!)*D45,D45*C45)</f>
        <v>0</v>
      </c>
      <c r="F45" s="25">
        <v>11990</v>
      </c>
    </row>
    <row r="46" spans="1:6" ht="15.75" x14ac:dyDescent="0.25">
      <c r="A46" s="230" t="s">
        <v>33</v>
      </c>
      <c r="B46" s="231"/>
      <c r="C46" s="24">
        <v>7000</v>
      </c>
      <c r="D46" s="167"/>
      <c r="E46" s="25">
        <f>IF(D46&gt;=5,C46*(1-#REF!)*D46,D46*C46)</f>
        <v>0</v>
      </c>
      <c r="F46" s="25">
        <v>12990</v>
      </c>
    </row>
    <row r="47" spans="1:6" ht="15.75" x14ac:dyDescent="0.25">
      <c r="A47" s="230" t="s">
        <v>34</v>
      </c>
      <c r="B47" s="231"/>
      <c r="C47" s="24">
        <v>7000</v>
      </c>
      <c r="D47" s="167"/>
      <c r="E47" s="25">
        <f>IF(D47&gt;=5,C47*(1-#REF!)*D47,D47*C47)</f>
        <v>0</v>
      </c>
      <c r="F47" s="25">
        <v>11990</v>
      </c>
    </row>
    <row r="48" spans="1:6" ht="15.75" x14ac:dyDescent="0.25">
      <c r="A48" s="219" t="s">
        <v>35</v>
      </c>
      <c r="B48" s="220"/>
      <c r="C48" s="24">
        <v>7000</v>
      </c>
      <c r="D48" s="167"/>
      <c r="E48" s="25">
        <f>IF(D48&gt;=5,C48*(1-#REF!)*D48,D48*C48)</f>
        <v>0</v>
      </c>
      <c r="F48" s="25">
        <v>11990</v>
      </c>
    </row>
    <row r="49" spans="1:6" ht="15.75" x14ac:dyDescent="0.25">
      <c r="A49" s="219" t="s">
        <v>36</v>
      </c>
      <c r="B49" s="220"/>
      <c r="C49" s="24">
        <v>6000</v>
      </c>
      <c r="D49" s="167"/>
      <c r="E49" s="25">
        <f>IF(D49&gt;=5,C49*(1-#REF!)*D49,D49*C49)</f>
        <v>0</v>
      </c>
      <c r="F49" s="25">
        <v>9990</v>
      </c>
    </row>
    <row r="50" spans="1:6" ht="15.75" x14ac:dyDescent="0.25">
      <c r="A50" s="219" t="s">
        <v>37</v>
      </c>
      <c r="B50" s="220"/>
      <c r="C50" s="24">
        <v>4000</v>
      </c>
      <c r="D50" s="167"/>
      <c r="E50" s="25">
        <f>IF(D50&gt;=5,C50*(1-#REF!)*D50,D50*C50)</f>
        <v>0</v>
      </c>
      <c r="F50" s="25">
        <v>6990</v>
      </c>
    </row>
    <row r="51" spans="1:6" ht="15.75" x14ac:dyDescent="0.25">
      <c r="A51" s="219" t="s">
        <v>38</v>
      </c>
      <c r="B51" s="220"/>
      <c r="C51" s="24">
        <v>4000</v>
      </c>
      <c r="D51" s="167"/>
      <c r="E51" s="25">
        <f>IF(D51&gt;=5,C51*(1-#REF!)*D51,D51*C51)</f>
        <v>0</v>
      </c>
      <c r="F51" s="25">
        <v>7990</v>
      </c>
    </row>
    <row r="52" spans="1:6" ht="15.75" x14ac:dyDescent="0.25">
      <c r="A52" s="219" t="s">
        <v>39</v>
      </c>
      <c r="B52" s="220"/>
      <c r="C52" s="24">
        <v>5000</v>
      </c>
      <c r="D52" s="167"/>
      <c r="E52" s="25">
        <f>IF(D52&gt;=5,C52*(1-#REF!)*D52,D52*C52)</f>
        <v>0</v>
      </c>
      <c r="F52" s="25">
        <v>8990</v>
      </c>
    </row>
    <row r="53" spans="1:6" ht="15.75" x14ac:dyDescent="0.25">
      <c r="A53" s="221" t="s">
        <v>40</v>
      </c>
      <c r="B53" s="222"/>
      <c r="C53" s="28"/>
      <c r="D53" s="168"/>
      <c r="E53" s="35"/>
      <c r="F53" s="30"/>
    </row>
    <row r="54" spans="1:6" ht="15.75" x14ac:dyDescent="0.25">
      <c r="A54" s="219" t="s">
        <v>41</v>
      </c>
      <c r="B54" s="220"/>
      <c r="C54" s="24">
        <v>10000</v>
      </c>
      <c r="D54" s="167"/>
      <c r="E54" s="25">
        <f>IF(D54&gt;=5,C54*(1-#REF!)*D54,D54*C54)</f>
        <v>0</v>
      </c>
      <c r="F54" s="25">
        <v>15990</v>
      </c>
    </row>
    <row r="55" spans="1:6" ht="15.75" x14ac:dyDescent="0.25">
      <c r="A55" s="174" t="s">
        <v>289</v>
      </c>
      <c r="B55" s="175"/>
      <c r="C55" s="24">
        <v>10000</v>
      </c>
      <c r="D55" s="167"/>
      <c r="E55" s="25"/>
      <c r="F55" s="25"/>
    </row>
    <row r="56" spans="1:6" ht="15.75" x14ac:dyDescent="0.25">
      <c r="A56" s="225" t="s">
        <v>42</v>
      </c>
      <c r="B56" s="225"/>
      <c r="C56" s="24">
        <v>8000</v>
      </c>
      <c r="D56" s="167"/>
      <c r="E56" s="25">
        <f>IF(D56&gt;=5,C56*(1-#REF!)*D56,D56*C56)</f>
        <v>0</v>
      </c>
      <c r="F56" s="25">
        <v>12990</v>
      </c>
    </row>
    <row r="57" spans="1:6" ht="15.75" x14ac:dyDescent="0.25">
      <c r="A57" s="225" t="s">
        <v>43</v>
      </c>
      <c r="B57" s="225"/>
      <c r="C57" s="24">
        <v>6000</v>
      </c>
      <c r="D57" s="167"/>
      <c r="E57" s="25">
        <f>IF(D57&gt;=5,C57*(1-#REF!)*D57,D57*C57)</f>
        <v>0</v>
      </c>
      <c r="F57" s="25">
        <v>9990</v>
      </c>
    </row>
    <row r="58" spans="1:6" ht="15.75" x14ac:dyDescent="0.25">
      <c r="A58" s="219" t="s">
        <v>44</v>
      </c>
      <c r="B58" s="220"/>
      <c r="C58" s="24">
        <v>6000</v>
      </c>
      <c r="D58" s="167"/>
      <c r="E58" s="25">
        <f>IF(D58&gt;=5,C58*(1-#REF!)*D58,D58*C58)</f>
        <v>0</v>
      </c>
      <c r="F58" s="25">
        <v>9990</v>
      </c>
    </row>
    <row r="59" spans="1:6" ht="15.75" x14ac:dyDescent="0.25">
      <c r="A59" s="219" t="s">
        <v>45</v>
      </c>
      <c r="B59" s="220"/>
      <c r="C59" s="24">
        <v>16000</v>
      </c>
      <c r="D59" s="167"/>
      <c r="E59" s="25">
        <f>IF(D59&gt;=5,C59*(1-#REF!)*D59,D59*C59)</f>
        <v>0</v>
      </c>
      <c r="F59" s="25">
        <v>22990</v>
      </c>
    </row>
    <row r="60" spans="1:6" ht="15.75" x14ac:dyDescent="0.25">
      <c r="A60" s="219" t="s">
        <v>46</v>
      </c>
      <c r="B60" s="220"/>
      <c r="C60" s="24">
        <v>10000</v>
      </c>
      <c r="D60" s="167"/>
      <c r="E60" s="25">
        <f>IF(D60&gt;=5,C60*(1-#REF!)*D60,D60*C60)</f>
        <v>0</v>
      </c>
      <c r="F60" s="25">
        <v>14990</v>
      </c>
    </row>
    <row r="61" spans="1:6" ht="15.75" x14ac:dyDescent="0.25">
      <c r="A61" s="219" t="s">
        <v>47</v>
      </c>
      <c r="B61" s="220"/>
      <c r="C61" s="24">
        <v>6000</v>
      </c>
      <c r="D61" s="167"/>
      <c r="E61" s="25">
        <f>IF(D61&gt;=5,C61*(1-#REF!)*D61,D61*C61)</f>
        <v>0</v>
      </c>
      <c r="F61" s="25">
        <v>9990</v>
      </c>
    </row>
    <row r="62" spans="1:6" ht="15.75" x14ac:dyDescent="0.25">
      <c r="A62" s="225" t="s">
        <v>48</v>
      </c>
      <c r="B62" s="225"/>
      <c r="C62" s="24">
        <v>8000</v>
      </c>
      <c r="D62" s="167"/>
      <c r="E62" s="25">
        <f>IF(D62&gt;=5,C62*(1-#REF!)*D62,D62*C62)</f>
        <v>0</v>
      </c>
      <c r="F62" s="25">
        <v>12990</v>
      </c>
    </row>
    <row r="63" spans="1:6" ht="15.75" x14ac:dyDescent="0.25">
      <c r="A63" s="221" t="s">
        <v>49</v>
      </c>
      <c r="B63" s="222"/>
      <c r="C63" s="28"/>
      <c r="D63" s="168"/>
      <c r="E63" s="35"/>
      <c r="F63" s="30"/>
    </row>
    <row r="64" spans="1:6" ht="15.75" x14ac:dyDescent="0.25">
      <c r="A64" s="223" t="s">
        <v>50</v>
      </c>
      <c r="B64" s="224"/>
      <c r="C64" s="47"/>
      <c r="D64" s="169"/>
      <c r="E64" s="36"/>
      <c r="F64" s="48"/>
    </row>
    <row r="65" spans="1:6" ht="15.75" x14ac:dyDescent="0.25">
      <c r="A65" s="219" t="s">
        <v>51</v>
      </c>
      <c r="B65" s="220"/>
      <c r="C65" s="24">
        <v>8000</v>
      </c>
      <c r="D65" s="167"/>
      <c r="E65" s="25">
        <f>IF(D65&gt;=5,C65*(1-#REF!)*D65,D65*C65)</f>
        <v>0</v>
      </c>
      <c r="F65" s="25">
        <v>14990</v>
      </c>
    </row>
    <row r="66" spans="1:6" ht="15.75" x14ac:dyDescent="0.25">
      <c r="A66" s="219" t="s">
        <v>52</v>
      </c>
      <c r="B66" s="220"/>
      <c r="C66" s="24">
        <v>10000</v>
      </c>
      <c r="D66" s="167"/>
      <c r="E66" s="25">
        <f>IF(D66&gt;=5,C66*(1-#REF!)*D66,D66*C66)</f>
        <v>0</v>
      </c>
      <c r="F66" s="25">
        <v>16990</v>
      </c>
    </row>
    <row r="67" spans="1:6" ht="15.75" x14ac:dyDescent="0.25">
      <c r="A67" s="219" t="s">
        <v>53</v>
      </c>
      <c r="B67" s="220"/>
      <c r="C67" s="24">
        <v>7000</v>
      </c>
      <c r="D67" s="167"/>
      <c r="E67" s="25">
        <f>IF(D67&gt;=5,C67*(1-#REF!)*D67,D67*C67)</f>
        <v>0</v>
      </c>
      <c r="F67" s="25">
        <v>10990</v>
      </c>
    </row>
    <row r="68" spans="1:6" ht="15.75" x14ac:dyDescent="0.25">
      <c r="A68" s="219" t="s">
        <v>54</v>
      </c>
      <c r="B68" s="220"/>
      <c r="C68" s="24">
        <v>7000</v>
      </c>
      <c r="D68" s="167"/>
      <c r="E68" s="25">
        <f>IF(D68&gt;=5,C68*(1-#REF!)*D68,D68*C68)</f>
        <v>0</v>
      </c>
      <c r="F68" s="25">
        <v>10990</v>
      </c>
    </row>
    <row r="69" spans="1:6" ht="15.75" x14ac:dyDescent="0.25">
      <c r="A69" s="219" t="s">
        <v>55</v>
      </c>
      <c r="B69" s="220"/>
      <c r="C69" s="24">
        <v>7000</v>
      </c>
      <c r="D69" s="167"/>
      <c r="E69" s="25">
        <f>IF(D69&gt;=5,C69*(1-#REF!)*D69,D69*C69)</f>
        <v>0</v>
      </c>
      <c r="F69" s="25">
        <v>11990</v>
      </c>
    </row>
    <row r="70" spans="1:6" ht="15.75" x14ac:dyDescent="0.25">
      <c r="A70" s="219" t="s">
        <v>56</v>
      </c>
      <c r="B70" s="220"/>
      <c r="C70" s="24">
        <v>5000</v>
      </c>
      <c r="D70" s="167"/>
      <c r="E70" s="25">
        <f>IF(D70&gt;=5,C70*(1-#REF!)*D70,D70*C70)</f>
        <v>0</v>
      </c>
      <c r="F70" s="25">
        <v>9990</v>
      </c>
    </row>
    <row r="71" spans="1:6" ht="15.75" x14ac:dyDescent="0.25">
      <c r="A71" s="219" t="s">
        <v>57</v>
      </c>
      <c r="B71" s="220"/>
      <c r="C71" s="24">
        <v>6000</v>
      </c>
      <c r="D71" s="167"/>
      <c r="E71" s="25">
        <f>IF(D71&gt;=5,C71*(1-#REF!)*D71,D71*C71)</f>
        <v>0</v>
      </c>
      <c r="F71" s="25">
        <v>9990</v>
      </c>
    </row>
    <row r="72" spans="1:6" ht="15.75" x14ac:dyDescent="0.25">
      <c r="A72" s="219" t="s">
        <v>58</v>
      </c>
      <c r="B72" s="220"/>
      <c r="C72" s="24">
        <v>7000</v>
      </c>
      <c r="D72" s="167"/>
      <c r="E72" s="25">
        <f>IF(D72&gt;=5,C72*(1-#REF!)*D72,D72*C72)</f>
        <v>0</v>
      </c>
      <c r="F72" s="25">
        <v>9990</v>
      </c>
    </row>
    <row r="73" spans="1:6" ht="15.75" x14ac:dyDescent="0.25">
      <c r="A73" s="223" t="s">
        <v>59</v>
      </c>
      <c r="B73" s="224"/>
      <c r="C73" s="31"/>
      <c r="D73" s="170"/>
      <c r="E73" s="36"/>
      <c r="F73" s="32"/>
    </row>
    <row r="74" spans="1:6" ht="15.75" x14ac:dyDescent="0.25">
      <c r="A74" s="225" t="s">
        <v>60</v>
      </c>
      <c r="B74" s="225"/>
      <c r="C74" s="24">
        <v>10000</v>
      </c>
      <c r="D74" s="167"/>
      <c r="E74" s="25">
        <f>IF(D74&gt;=5,C74*(1-#REF!)*D74,D74*C74)</f>
        <v>0</v>
      </c>
      <c r="F74" s="25">
        <v>14990</v>
      </c>
    </row>
    <row r="75" spans="1:6" ht="15.75" x14ac:dyDescent="0.25">
      <c r="A75" s="225" t="s">
        <v>61</v>
      </c>
      <c r="B75" s="225"/>
      <c r="C75" s="24">
        <v>7000</v>
      </c>
      <c r="D75" s="167"/>
      <c r="E75" s="25">
        <f>IF(D75&gt;=5,C75*(1-#REF!)*D75,D75*C75)</f>
        <v>0</v>
      </c>
      <c r="F75" s="25">
        <v>11990</v>
      </c>
    </row>
    <row r="76" spans="1:6" ht="15.75" x14ac:dyDescent="0.25">
      <c r="A76" s="219" t="s">
        <v>62</v>
      </c>
      <c r="B76" s="220"/>
      <c r="C76" s="24">
        <v>8000</v>
      </c>
      <c r="D76" s="167"/>
      <c r="E76" s="25">
        <f>IF(D76&gt;=5,C76*(1-#REF!)*D76,D76*C76)</f>
        <v>0</v>
      </c>
      <c r="F76" s="25">
        <v>12990</v>
      </c>
    </row>
    <row r="77" spans="1:6" ht="15.75" x14ac:dyDescent="0.25">
      <c r="A77" s="219" t="s">
        <v>63</v>
      </c>
      <c r="B77" s="220"/>
      <c r="C77" s="24">
        <v>8000</v>
      </c>
      <c r="D77" s="167"/>
      <c r="E77" s="25">
        <f>IF(D77&gt;=5,C77*(1-#REF!)*D77,D77*C77)</f>
        <v>0</v>
      </c>
      <c r="F77" s="25">
        <v>12990</v>
      </c>
    </row>
    <row r="78" spans="1:6" ht="15.75" x14ac:dyDescent="0.25">
      <c r="A78" s="219" t="s">
        <v>64</v>
      </c>
      <c r="B78" s="220"/>
      <c r="C78" s="24">
        <v>9000</v>
      </c>
      <c r="D78" s="167"/>
      <c r="E78" s="25">
        <f>IF(D78&gt;=5,C78*(1-#REF!)*D78,D78*C78)</f>
        <v>0</v>
      </c>
      <c r="F78" s="25">
        <v>13990</v>
      </c>
    </row>
    <row r="79" spans="1:6" ht="15.75" x14ac:dyDescent="0.25">
      <c r="A79" s="225" t="s">
        <v>65</v>
      </c>
      <c r="B79" s="225"/>
      <c r="C79" s="24">
        <v>9000</v>
      </c>
      <c r="D79" s="167"/>
      <c r="E79" s="25">
        <f>IF(D79&gt;=5,C79*(1-#REF!)*D79,D79*C79)</f>
        <v>0</v>
      </c>
      <c r="F79" s="25">
        <v>13990</v>
      </c>
    </row>
    <row r="80" spans="1:6" ht="15.75" x14ac:dyDescent="0.25">
      <c r="A80" s="219" t="s">
        <v>66</v>
      </c>
      <c r="B80" s="220"/>
      <c r="C80" s="24">
        <v>8000</v>
      </c>
      <c r="D80" s="167"/>
      <c r="E80" s="25">
        <f>IF(D80&gt;=5,C80*(1-#REF!)*D80,D80*C80)</f>
        <v>0</v>
      </c>
      <c r="F80" s="25">
        <v>12990</v>
      </c>
    </row>
    <row r="81" spans="1:6" ht="15.75" x14ac:dyDescent="0.25">
      <c r="A81" s="226" t="s">
        <v>67</v>
      </c>
      <c r="B81" s="227"/>
      <c r="C81" s="40">
        <v>9000</v>
      </c>
      <c r="D81" s="171"/>
      <c r="E81" s="148">
        <f>IF(D81&gt;=5,C81*(1-#REF!)*D81,D81*C81)</f>
        <v>0</v>
      </c>
      <c r="F81" s="148">
        <v>19990</v>
      </c>
    </row>
    <row r="82" spans="1:6" ht="15.75" x14ac:dyDescent="0.25">
      <c r="A82" s="225" t="s">
        <v>68</v>
      </c>
      <c r="B82" s="225"/>
      <c r="C82" s="24">
        <v>7000</v>
      </c>
      <c r="D82" s="167"/>
      <c r="E82" s="25">
        <f>IF(D82&gt;=5,C82*(1-#REF!)*D82,D82*C82)</f>
        <v>0</v>
      </c>
      <c r="F82" s="25">
        <v>11990</v>
      </c>
    </row>
    <row r="83" spans="1:6" ht="15.75" x14ac:dyDescent="0.25">
      <c r="A83" s="219" t="s">
        <v>69</v>
      </c>
      <c r="B83" s="220"/>
      <c r="C83" s="24">
        <v>6000</v>
      </c>
      <c r="D83" s="167"/>
      <c r="E83" s="25">
        <f>IF(D83&gt;=5,C83*(1-#REF!)*D83,D83*C83)</f>
        <v>0</v>
      </c>
      <c r="F83" s="25">
        <v>9990</v>
      </c>
    </row>
    <row r="84" spans="1:6" ht="15.75" x14ac:dyDescent="0.25">
      <c r="A84" s="219" t="s">
        <v>70</v>
      </c>
      <c r="B84" s="220"/>
      <c r="C84" s="24">
        <v>12000</v>
      </c>
      <c r="D84" s="167"/>
      <c r="E84" s="25">
        <f>IF(D84&gt;=5,C84*(1-#REF!)*D84,D84*C84)</f>
        <v>0</v>
      </c>
      <c r="F84" s="25">
        <v>13990</v>
      </c>
    </row>
    <row r="85" spans="1:6" ht="15.75" x14ac:dyDescent="0.25">
      <c r="A85" s="225" t="s">
        <v>71</v>
      </c>
      <c r="B85" s="225"/>
      <c r="C85" s="24">
        <v>7000</v>
      </c>
      <c r="D85" s="167"/>
      <c r="E85" s="25">
        <f>IF(D85&gt;=5,C85*(1-#REF!)*D85,D85*C85)</f>
        <v>0</v>
      </c>
      <c r="F85" s="25">
        <v>10990</v>
      </c>
    </row>
    <row r="86" spans="1:6" ht="15.75" x14ac:dyDescent="0.25">
      <c r="A86" s="225" t="s">
        <v>72</v>
      </c>
      <c r="B86" s="225"/>
      <c r="C86" s="24">
        <v>8000</v>
      </c>
      <c r="D86" s="167"/>
      <c r="E86" s="25">
        <f>IF(D86&gt;=5,C86*(1-#REF!)*D86,D86*C86)</f>
        <v>0</v>
      </c>
      <c r="F86" s="25">
        <v>12990</v>
      </c>
    </row>
    <row r="87" spans="1:6" ht="16.5" thickBot="1" x14ac:dyDescent="0.3">
      <c r="A87" s="53"/>
      <c r="B87" s="54"/>
      <c r="C87" s="53"/>
      <c r="D87" s="53"/>
      <c r="E87" s="53"/>
      <c r="F87" s="53"/>
    </row>
    <row r="88" spans="1:6" ht="16.5" thickBot="1" x14ac:dyDescent="0.3">
      <c r="A88" s="53"/>
      <c r="B88" s="54"/>
      <c r="C88" s="228" t="s">
        <v>73</v>
      </c>
      <c r="D88" s="229"/>
      <c r="E88" s="55">
        <f>SUM(E21:E87)</f>
        <v>0</v>
      </c>
      <c r="F88" s="147"/>
    </row>
  </sheetData>
  <sheetProtection password="CED9" sheet="1" objects="1" scenarios="1" selectLockedCells="1"/>
  <mergeCells count="70">
    <mergeCell ref="A21:B21"/>
    <mergeCell ref="A22:B22"/>
    <mergeCell ref="A23:B23"/>
    <mergeCell ref="A19:B19"/>
    <mergeCell ref="A20:B20"/>
    <mergeCell ref="A27:B27"/>
    <mergeCell ref="A28:B28"/>
    <mergeCell ref="A29:B29"/>
    <mergeCell ref="A24:B24"/>
    <mergeCell ref="A25:B25"/>
    <mergeCell ref="A26:B26"/>
    <mergeCell ref="A33:B33"/>
    <mergeCell ref="A34:B34"/>
    <mergeCell ref="A37:B37"/>
    <mergeCell ref="A38:B38"/>
    <mergeCell ref="A30:B30"/>
    <mergeCell ref="A31:B31"/>
    <mergeCell ref="A32:B32"/>
    <mergeCell ref="A43:B43"/>
    <mergeCell ref="A42:B42"/>
    <mergeCell ref="A35:B35"/>
    <mergeCell ref="A36:B36"/>
    <mergeCell ref="A39:B39"/>
    <mergeCell ref="A41:B41"/>
    <mergeCell ref="A40:B40"/>
    <mergeCell ref="A44:B44"/>
    <mergeCell ref="A45:B45"/>
    <mergeCell ref="A51:B51"/>
    <mergeCell ref="A52:B52"/>
    <mergeCell ref="A46:B46"/>
    <mergeCell ref="A47:B47"/>
    <mergeCell ref="A48:B48"/>
    <mergeCell ref="A49:B49"/>
    <mergeCell ref="A53:B53"/>
    <mergeCell ref="A70:B70"/>
    <mergeCell ref="A71:B71"/>
    <mergeCell ref="A57:B57"/>
    <mergeCell ref="A58:B58"/>
    <mergeCell ref="A59:B59"/>
    <mergeCell ref="A76:B76"/>
    <mergeCell ref="A77:B77"/>
    <mergeCell ref="A73:B73"/>
    <mergeCell ref="A74:B74"/>
    <mergeCell ref="A75:B75"/>
    <mergeCell ref="C88:D88"/>
    <mergeCell ref="A82:B82"/>
    <mergeCell ref="A83:B83"/>
    <mergeCell ref="A84:B84"/>
    <mergeCell ref="A85:B85"/>
    <mergeCell ref="A78:B78"/>
    <mergeCell ref="A79:B79"/>
    <mergeCell ref="A80:B80"/>
    <mergeCell ref="A81:B81"/>
    <mergeCell ref="A86:B86"/>
    <mergeCell ref="A15:F15"/>
    <mergeCell ref="A16:F16"/>
    <mergeCell ref="A72:B72"/>
    <mergeCell ref="A66:B66"/>
    <mergeCell ref="A67:B67"/>
    <mergeCell ref="A68:B68"/>
    <mergeCell ref="A63:B63"/>
    <mergeCell ref="A50:B50"/>
    <mergeCell ref="A64:B64"/>
    <mergeCell ref="A65:B65"/>
    <mergeCell ref="A60:B60"/>
    <mergeCell ref="A61:B61"/>
    <mergeCell ref="A62:B62"/>
    <mergeCell ref="A69:B69"/>
    <mergeCell ref="A54:B54"/>
    <mergeCell ref="A56:B56"/>
  </mergeCells>
  <phoneticPr fontId="3" type="noConversion"/>
  <pageMargins left="0.35433070866141736" right="0.47244094488188981" top="0.27559055118110237" bottom="0.70866141732283472" header="0" footer="0"/>
  <pageSetup paperSize="9" scale="70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464"/>
  <sheetViews>
    <sheetView workbookViewId="0">
      <selection activeCell="J36" sqref="J36"/>
    </sheetView>
  </sheetViews>
  <sheetFormatPr baseColWidth="10" defaultRowHeight="12.75" x14ac:dyDescent="0.2"/>
  <cols>
    <col min="10" max="10" width="27.85546875" customWidth="1"/>
  </cols>
  <sheetData>
    <row r="1" spans="1:145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</row>
    <row r="2" spans="1:145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</row>
    <row r="3" spans="1:145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</row>
    <row r="4" spans="1:14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</row>
    <row r="5" spans="1:145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</row>
    <row r="6" spans="1:145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</row>
    <row r="7" spans="1:145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</row>
    <row r="8" spans="1:145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</row>
    <row r="9" spans="1:145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</row>
    <row r="10" spans="1:145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</row>
    <row r="11" spans="1:145" x14ac:dyDescent="0.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</row>
    <row r="12" spans="1:145" x14ac:dyDescent="0.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</row>
    <row r="13" spans="1:145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</row>
    <row r="14" spans="1:145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</row>
    <row r="15" spans="1:145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</row>
    <row r="16" spans="1:145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</row>
    <row r="17" spans="1:14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</row>
    <row r="18" spans="1:14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</row>
    <row r="19" spans="1:14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</row>
    <row r="20" spans="1:14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</row>
    <row r="21" spans="1:14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</row>
    <row r="22" spans="1:14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</row>
    <row r="23" spans="1:14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</row>
    <row r="24" spans="1:14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</row>
    <row r="25" spans="1:14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</row>
    <row r="26" spans="1:14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</row>
    <row r="27" spans="1:145" ht="30" customHeight="1" x14ac:dyDescent="0.2">
      <c r="A27" s="49"/>
      <c r="B27" s="235" t="s">
        <v>270</v>
      </c>
      <c r="C27" s="236"/>
      <c r="D27" s="236"/>
      <c r="E27" s="236"/>
      <c r="F27" s="236"/>
      <c r="G27" s="236"/>
      <c r="H27" s="236"/>
      <c r="I27" s="236"/>
      <c r="J27" s="237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</row>
    <row r="28" spans="1:145" ht="21" x14ac:dyDescent="0.2">
      <c r="A28" s="49"/>
      <c r="B28" s="238" t="s">
        <v>271</v>
      </c>
      <c r="C28" s="239"/>
      <c r="D28" s="239"/>
      <c r="E28" s="239"/>
      <c r="F28" s="239"/>
      <c r="G28" s="239"/>
      <c r="H28" s="239"/>
      <c r="I28" s="239"/>
      <c r="J28" s="240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</row>
    <row r="29" spans="1:145" ht="24.95" customHeight="1" x14ac:dyDescent="0.35">
      <c r="A29" s="49"/>
      <c r="B29" s="241" t="s">
        <v>272</v>
      </c>
      <c r="C29" s="242"/>
      <c r="D29" s="242"/>
      <c r="E29" s="242"/>
      <c r="F29" s="242"/>
      <c r="G29" s="242"/>
      <c r="H29" s="242"/>
      <c r="I29" s="243"/>
      <c r="J29" s="144">
        <f>'INNER ARMOUR'!$H$83</f>
        <v>0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</row>
    <row r="30" spans="1:145" ht="21" x14ac:dyDescent="0.35">
      <c r="A30" s="49"/>
      <c r="B30" s="244" t="s">
        <v>163</v>
      </c>
      <c r="C30" s="244"/>
      <c r="D30" s="244"/>
      <c r="E30" s="244"/>
      <c r="F30" s="244"/>
      <c r="G30" s="244"/>
      <c r="H30" s="244"/>
      <c r="I30" s="244"/>
      <c r="J30" s="144">
        <f>PROSUPPS!$I$76</f>
        <v>0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</row>
    <row r="31" spans="1:145" ht="21" x14ac:dyDescent="0.35">
      <c r="A31" s="49"/>
      <c r="B31" s="244" t="s">
        <v>273</v>
      </c>
      <c r="C31" s="244"/>
      <c r="D31" s="244"/>
      <c r="E31" s="244"/>
      <c r="F31" s="244"/>
      <c r="G31" s="244"/>
      <c r="H31" s="244"/>
      <c r="I31" s="244"/>
      <c r="J31" s="144">
        <f>'SWANSON VITAMINS'!$E$88</f>
        <v>0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</row>
    <row r="32" spans="1:145" ht="21" x14ac:dyDescent="0.35">
      <c r="A32" s="49"/>
      <c r="B32" s="234" t="s">
        <v>270</v>
      </c>
      <c r="C32" s="234"/>
      <c r="D32" s="234"/>
      <c r="E32" s="234"/>
      <c r="F32" s="234"/>
      <c r="G32" s="234"/>
      <c r="H32" s="234"/>
      <c r="I32" s="234"/>
      <c r="J32" s="145">
        <f>SUM(J29:J31)</f>
        <v>0</v>
      </c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</row>
    <row r="33" spans="1:14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</row>
    <row r="34" spans="1:14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</row>
    <row r="35" spans="1:14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</row>
    <row r="36" spans="1:14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</row>
    <row r="37" spans="1:14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</row>
    <row r="38" spans="1:14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</row>
    <row r="39" spans="1:14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</row>
    <row r="40" spans="1:14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</row>
    <row r="41" spans="1:14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</row>
    <row r="42" spans="1:14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</row>
    <row r="43" spans="1:14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</row>
    <row r="44" spans="1:14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</row>
    <row r="45" spans="1:14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</row>
    <row r="46" spans="1:14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</row>
    <row r="47" spans="1:14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</row>
    <row r="48" spans="1:14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</row>
    <row r="49" spans="1:14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</row>
    <row r="50" spans="1:14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</row>
    <row r="51" spans="1:14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</row>
    <row r="52" spans="1:14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</row>
    <row r="53" spans="1:14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</row>
    <row r="54" spans="1:14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</row>
    <row r="55" spans="1:14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</row>
    <row r="56" spans="1:14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</row>
    <row r="57" spans="1:14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</row>
    <row r="58" spans="1:14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</row>
    <row r="59" spans="1:14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</row>
    <row r="60" spans="1:14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</row>
    <row r="61" spans="1:14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</row>
    <row r="62" spans="1:14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</row>
    <row r="63" spans="1:14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</row>
    <row r="64" spans="1:145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</row>
    <row r="65" spans="1:145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</row>
    <row r="66" spans="1:145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</row>
    <row r="67" spans="1:145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</row>
    <row r="68" spans="1:145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</row>
    <row r="69" spans="1:145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</row>
    <row r="70" spans="1:145" x14ac:dyDescent="0.2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</row>
    <row r="71" spans="1:145" x14ac:dyDescent="0.2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</row>
    <row r="72" spans="1:145" x14ac:dyDescent="0.2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</row>
    <row r="73" spans="1:145" x14ac:dyDescent="0.2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</row>
    <row r="74" spans="1:145" x14ac:dyDescent="0.2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</row>
    <row r="75" spans="1:145" x14ac:dyDescent="0.2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</row>
    <row r="76" spans="1:145" x14ac:dyDescent="0.2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</row>
    <row r="77" spans="1:145" x14ac:dyDescent="0.2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</row>
    <row r="78" spans="1:145" x14ac:dyDescent="0.2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</row>
    <row r="79" spans="1:145" x14ac:dyDescent="0.2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</row>
    <row r="80" spans="1:145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</row>
    <row r="81" spans="1:145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</row>
    <row r="82" spans="1:145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</row>
    <row r="83" spans="1:145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</row>
    <row r="84" spans="1:145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</row>
    <row r="85" spans="1:145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</row>
    <row r="86" spans="1:145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</row>
    <row r="87" spans="1:145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</row>
    <row r="88" spans="1:145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</row>
    <row r="89" spans="1:145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</row>
    <row r="90" spans="1:145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</row>
    <row r="91" spans="1:145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</row>
    <row r="92" spans="1:145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</row>
    <row r="93" spans="1:145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</row>
    <row r="94" spans="1:145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</row>
    <row r="95" spans="1:145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</row>
    <row r="96" spans="1:145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</row>
    <row r="97" spans="1:145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</row>
    <row r="98" spans="1:145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</row>
    <row r="99" spans="1:145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</row>
    <row r="100" spans="1:145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</row>
    <row r="101" spans="1:145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</row>
    <row r="102" spans="1:145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</row>
    <row r="103" spans="1:145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</row>
    <row r="104" spans="1:145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</row>
    <row r="105" spans="1:145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</row>
    <row r="106" spans="1:145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</row>
    <row r="107" spans="1:145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</row>
    <row r="108" spans="1:145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</row>
    <row r="109" spans="1:145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</row>
    <row r="110" spans="1:145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</row>
    <row r="111" spans="1:145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</row>
    <row r="112" spans="1:145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</row>
    <row r="113" spans="1:145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</row>
    <row r="114" spans="1:145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</row>
    <row r="115" spans="1:145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</row>
    <row r="116" spans="1:145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</row>
    <row r="117" spans="1:145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</row>
    <row r="118" spans="1:145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</row>
    <row r="119" spans="1:145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</row>
    <row r="120" spans="1:145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</row>
    <row r="121" spans="1:145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</row>
    <row r="122" spans="1:145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</row>
    <row r="123" spans="1:145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</row>
    <row r="124" spans="1:145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</row>
    <row r="125" spans="1:145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</row>
    <row r="126" spans="1:145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</row>
    <row r="127" spans="1:145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</row>
    <row r="128" spans="1:145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</row>
    <row r="129" spans="1:145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</row>
    <row r="130" spans="1:145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</row>
    <row r="131" spans="1:145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</row>
    <row r="132" spans="1:145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</row>
    <row r="133" spans="1:145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</row>
    <row r="134" spans="1:145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</row>
    <row r="135" spans="1:145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</row>
    <row r="136" spans="1:145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</row>
    <row r="137" spans="1:145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</row>
    <row r="138" spans="1:145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</row>
    <row r="139" spans="1:145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</row>
    <row r="140" spans="1:145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</row>
    <row r="141" spans="1:145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</row>
    <row r="142" spans="1:145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  <c r="EG142" s="49"/>
      <c r="EH142" s="49"/>
      <c r="EI142" s="49"/>
      <c r="EJ142" s="49"/>
      <c r="EK142" s="49"/>
      <c r="EL142" s="49"/>
      <c r="EM142" s="49"/>
      <c r="EN142" s="49"/>
      <c r="EO142" s="49"/>
    </row>
    <row r="143" spans="1:145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</row>
    <row r="144" spans="1:145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  <c r="EE144" s="49"/>
      <c r="EF144" s="49"/>
      <c r="EG144" s="49"/>
      <c r="EH144" s="49"/>
      <c r="EI144" s="49"/>
      <c r="EJ144" s="49"/>
      <c r="EK144" s="49"/>
      <c r="EL144" s="49"/>
      <c r="EM144" s="49"/>
      <c r="EN144" s="49"/>
      <c r="EO144" s="49"/>
    </row>
    <row r="145" spans="1:145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  <c r="DS145" s="49"/>
      <c r="DT145" s="49"/>
      <c r="DU145" s="49"/>
      <c r="DV145" s="49"/>
      <c r="DW145" s="49"/>
      <c r="DX145" s="49"/>
      <c r="DY145" s="49"/>
      <c r="DZ145" s="49"/>
      <c r="EA145" s="49"/>
      <c r="EB145" s="49"/>
      <c r="EC145" s="49"/>
      <c r="ED145" s="49"/>
      <c r="EE145" s="49"/>
      <c r="EF145" s="49"/>
      <c r="EG145" s="49"/>
      <c r="EH145" s="49"/>
      <c r="EI145" s="49"/>
      <c r="EJ145" s="49"/>
      <c r="EK145" s="49"/>
      <c r="EL145" s="49"/>
      <c r="EM145" s="49"/>
      <c r="EN145" s="49"/>
      <c r="EO145" s="49"/>
    </row>
    <row r="146" spans="1:145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  <c r="EG146" s="49"/>
      <c r="EH146" s="49"/>
      <c r="EI146" s="49"/>
      <c r="EJ146" s="49"/>
      <c r="EK146" s="49"/>
      <c r="EL146" s="49"/>
      <c r="EM146" s="49"/>
      <c r="EN146" s="49"/>
      <c r="EO146" s="49"/>
    </row>
    <row r="147" spans="1:145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  <c r="EG147" s="49"/>
      <c r="EH147" s="49"/>
      <c r="EI147" s="49"/>
      <c r="EJ147" s="49"/>
      <c r="EK147" s="49"/>
      <c r="EL147" s="49"/>
      <c r="EM147" s="49"/>
      <c r="EN147" s="49"/>
      <c r="EO147" s="49"/>
    </row>
    <row r="148" spans="1:145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</row>
    <row r="149" spans="1:145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  <c r="EG149" s="49"/>
      <c r="EH149" s="49"/>
      <c r="EI149" s="49"/>
      <c r="EJ149" s="49"/>
      <c r="EK149" s="49"/>
      <c r="EL149" s="49"/>
      <c r="EM149" s="49"/>
      <c r="EN149" s="49"/>
      <c r="EO149" s="49"/>
    </row>
    <row r="150" spans="1:145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  <c r="EG150" s="49"/>
      <c r="EH150" s="49"/>
      <c r="EI150" s="49"/>
      <c r="EJ150" s="49"/>
      <c r="EK150" s="49"/>
      <c r="EL150" s="49"/>
      <c r="EM150" s="49"/>
      <c r="EN150" s="49"/>
      <c r="EO150" s="49"/>
    </row>
    <row r="151" spans="1:145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  <c r="DS151" s="49"/>
      <c r="DT151" s="49"/>
      <c r="DU151" s="49"/>
      <c r="DV151" s="49"/>
      <c r="DW151" s="49"/>
      <c r="DX151" s="49"/>
      <c r="DY151" s="49"/>
      <c r="DZ151" s="49"/>
      <c r="EA151" s="49"/>
      <c r="EB151" s="49"/>
      <c r="EC151" s="49"/>
      <c r="ED151" s="49"/>
      <c r="EE151" s="49"/>
      <c r="EF151" s="49"/>
      <c r="EG151" s="49"/>
      <c r="EH151" s="49"/>
      <c r="EI151" s="49"/>
      <c r="EJ151" s="49"/>
      <c r="EK151" s="49"/>
      <c r="EL151" s="49"/>
      <c r="EM151" s="49"/>
      <c r="EN151" s="49"/>
      <c r="EO151" s="49"/>
    </row>
    <row r="152" spans="1:145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  <c r="EG152" s="49"/>
      <c r="EH152" s="49"/>
      <c r="EI152" s="49"/>
      <c r="EJ152" s="49"/>
      <c r="EK152" s="49"/>
      <c r="EL152" s="49"/>
      <c r="EM152" s="49"/>
      <c r="EN152" s="49"/>
      <c r="EO152" s="49"/>
    </row>
    <row r="153" spans="1:145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</row>
    <row r="154" spans="1:145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</row>
    <row r="155" spans="1:145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</row>
    <row r="156" spans="1:145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  <c r="EG156" s="49"/>
      <c r="EH156" s="49"/>
      <c r="EI156" s="49"/>
      <c r="EJ156" s="49"/>
      <c r="EK156" s="49"/>
      <c r="EL156" s="49"/>
      <c r="EM156" s="49"/>
      <c r="EN156" s="49"/>
      <c r="EO156" s="49"/>
    </row>
    <row r="157" spans="1:145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  <c r="DS157" s="49"/>
      <c r="DT157" s="49"/>
      <c r="DU157" s="49"/>
      <c r="DV157" s="49"/>
      <c r="DW157" s="49"/>
      <c r="DX157" s="49"/>
      <c r="DY157" s="49"/>
      <c r="DZ157" s="49"/>
      <c r="EA157" s="49"/>
      <c r="EB157" s="49"/>
      <c r="EC157" s="49"/>
      <c r="ED157" s="49"/>
      <c r="EE157" s="49"/>
      <c r="EF157" s="49"/>
      <c r="EG157" s="49"/>
      <c r="EH157" s="49"/>
      <c r="EI157" s="49"/>
      <c r="EJ157" s="49"/>
      <c r="EK157" s="49"/>
      <c r="EL157" s="49"/>
      <c r="EM157" s="49"/>
      <c r="EN157" s="49"/>
      <c r="EO157" s="49"/>
    </row>
    <row r="158" spans="1:145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  <c r="DS158" s="49"/>
      <c r="DT158" s="49"/>
      <c r="DU158" s="49"/>
      <c r="DV158" s="49"/>
      <c r="DW158" s="49"/>
      <c r="DX158" s="49"/>
      <c r="DY158" s="49"/>
      <c r="DZ158" s="49"/>
      <c r="EA158" s="49"/>
      <c r="EB158" s="49"/>
      <c r="EC158" s="49"/>
      <c r="ED158" s="49"/>
      <c r="EE158" s="49"/>
      <c r="EF158" s="49"/>
      <c r="EG158" s="49"/>
      <c r="EH158" s="49"/>
      <c r="EI158" s="49"/>
      <c r="EJ158" s="49"/>
      <c r="EK158" s="49"/>
      <c r="EL158" s="49"/>
      <c r="EM158" s="49"/>
      <c r="EN158" s="49"/>
      <c r="EO158" s="49"/>
    </row>
    <row r="159" spans="1:145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  <c r="EG159" s="49"/>
      <c r="EH159" s="49"/>
      <c r="EI159" s="49"/>
      <c r="EJ159" s="49"/>
      <c r="EK159" s="49"/>
      <c r="EL159" s="49"/>
      <c r="EM159" s="49"/>
      <c r="EN159" s="49"/>
      <c r="EO159" s="49"/>
    </row>
    <row r="160" spans="1:145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  <c r="EG160" s="49"/>
      <c r="EH160" s="49"/>
      <c r="EI160" s="49"/>
      <c r="EJ160" s="49"/>
      <c r="EK160" s="49"/>
      <c r="EL160" s="49"/>
      <c r="EM160" s="49"/>
      <c r="EN160" s="49"/>
      <c r="EO160" s="49"/>
    </row>
    <row r="161" spans="1:145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  <c r="EE161" s="49"/>
      <c r="EF161" s="49"/>
      <c r="EG161" s="49"/>
      <c r="EH161" s="49"/>
      <c r="EI161" s="49"/>
      <c r="EJ161" s="49"/>
      <c r="EK161" s="49"/>
      <c r="EL161" s="49"/>
      <c r="EM161" s="49"/>
      <c r="EN161" s="49"/>
      <c r="EO161" s="49"/>
    </row>
    <row r="162" spans="1:145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</row>
    <row r="163" spans="1:145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</row>
    <row r="164" spans="1:145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</row>
    <row r="165" spans="1:145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</row>
    <row r="166" spans="1:145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</row>
    <row r="167" spans="1:145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</row>
    <row r="168" spans="1:145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</row>
    <row r="169" spans="1:145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  <c r="EG169" s="49"/>
      <c r="EH169" s="49"/>
      <c r="EI169" s="49"/>
      <c r="EJ169" s="49"/>
      <c r="EK169" s="49"/>
      <c r="EL169" s="49"/>
      <c r="EM169" s="49"/>
      <c r="EN169" s="49"/>
      <c r="EO169" s="49"/>
    </row>
    <row r="170" spans="1:145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</row>
    <row r="171" spans="1:145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  <c r="EG171" s="49"/>
      <c r="EH171" s="49"/>
      <c r="EI171" s="49"/>
      <c r="EJ171" s="49"/>
      <c r="EK171" s="49"/>
      <c r="EL171" s="49"/>
      <c r="EM171" s="49"/>
      <c r="EN171" s="49"/>
      <c r="EO171" s="49"/>
    </row>
    <row r="172" spans="1:145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</row>
    <row r="173" spans="1:145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</row>
    <row r="174" spans="1:145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</row>
    <row r="175" spans="1:145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</row>
    <row r="176" spans="1:145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</row>
    <row r="177" spans="1:145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</row>
    <row r="178" spans="1:145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</row>
    <row r="179" spans="1:145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</row>
    <row r="180" spans="1:145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</row>
    <row r="181" spans="1:145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</row>
    <row r="182" spans="1:145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</row>
    <row r="183" spans="1:145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</row>
    <row r="184" spans="1:145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</row>
    <row r="185" spans="1:145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</row>
    <row r="186" spans="1:145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</row>
    <row r="187" spans="1:145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</row>
    <row r="188" spans="1:145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</row>
    <row r="189" spans="1:145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</row>
    <row r="190" spans="1:145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</row>
    <row r="191" spans="1:145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</row>
    <row r="192" spans="1:145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</row>
    <row r="193" spans="1:145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</row>
    <row r="194" spans="1:145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</row>
    <row r="195" spans="1:145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</row>
    <row r="196" spans="1:145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</row>
    <row r="197" spans="1:145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</row>
    <row r="198" spans="1:145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</row>
    <row r="199" spans="1:145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</row>
    <row r="200" spans="1:145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</row>
    <row r="201" spans="1:145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</row>
    <row r="202" spans="1:145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</row>
    <row r="203" spans="1:145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</row>
    <row r="204" spans="1:145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</row>
    <row r="205" spans="1:145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</row>
    <row r="206" spans="1:145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</row>
    <row r="207" spans="1:145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</row>
    <row r="208" spans="1:145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</row>
    <row r="209" spans="1:145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</row>
    <row r="210" spans="1:145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</row>
    <row r="211" spans="1:145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</row>
    <row r="212" spans="1:145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</row>
    <row r="213" spans="1:145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</row>
    <row r="214" spans="1:145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</row>
    <row r="215" spans="1:145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</row>
    <row r="216" spans="1:145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</row>
    <row r="217" spans="1:145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</row>
    <row r="218" spans="1:145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</row>
    <row r="219" spans="1:145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</row>
    <row r="220" spans="1:145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</row>
    <row r="221" spans="1:145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</row>
    <row r="222" spans="1:145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</row>
    <row r="223" spans="1:145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</row>
    <row r="224" spans="1:145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</row>
    <row r="225" spans="1:145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</row>
    <row r="226" spans="1:145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</row>
    <row r="227" spans="1:145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</row>
    <row r="228" spans="1:145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</row>
    <row r="229" spans="1:145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</row>
    <row r="230" spans="1:145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</row>
    <row r="231" spans="1:145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</row>
    <row r="232" spans="1:145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</row>
    <row r="233" spans="1:145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</row>
    <row r="234" spans="1:145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</row>
    <row r="235" spans="1:145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</row>
    <row r="236" spans="1:145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</row>
    <row r="237" spans="1:145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</row>
    <row r="238" spans="1:145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</row>
    <row r="239" spans="1:145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</row>
    <row r="240" spans="1:145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</row>
    <row r="241" spans="1:145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</row>
    <row r="242" spans="1:145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</row>
    <row r="243" spans="1:145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</row>
    <row r="244" spans="1:145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</row>
    <row r="245" spans="1:145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</row>
    <row r="246" spans="1:145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</row>
    <row r="247" spans="1:145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</row>
    <row r="248" spans="1:145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</row>
    <row r="249" spans="1:145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</row>
    <row r="250" spans="1:145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</row>
    <row r="251" spans="1:145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</row>
    <row r="252" spans="1:145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</row>
    <row r="253" spans="1:145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</row>
    <row r="254" spans="1:145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</row>
    <row r="255" spans="1:145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</row>
    <row r="256" spans="1:145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</row>
    <row r="257" spans="1:145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</row>
    <row r="258" spans="1:145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</row>
    <row r="259" spans="1:145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</row>
    <row r="260" spans="1:145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</row>
    <row r="261" spans="1:145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</row>
    <row r="262" spans="1:145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</row>
    <row r="263" spans="1:145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</row>
    <row r="264" spans="1:145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</row>
    <row r="265" spans="1:145" x14ac:dyDescent="0.2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</row>
    <row r="266" spans="1:145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</row>
    <row r="267" spans="1:145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</row>
    <row r="268" spans="1:145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</row>
    <row r="269" spans="1:145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</row>
    <row r="270" spans="1:145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</row>
    <row r="271" spans="1:145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</row>
    <row r="272" spans="1:145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</row>
    <row r="273" spans="1:145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</row>
    <row r="274" spans="1:145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</row>
    <row r="275" spans="1:145" x14ac:dyDescent="0.2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</row>
    <row r="276" spans="1:145" x14ac:dyDescent="0.2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</row>
    <row r="277" spans="1:145" x14ac:dyDescent="0.2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</row>
    <row r="278" spans="1:145" x14ac:dyDescent="0.2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</row>
    <row r="279" spans="1:145" x14ac:dyDescent="0.2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</row>
    <row r="280" spans="1:145" x14ac:dyDescent="0.2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</row>
    <row r="281" spans="1:145" x14ac:dyDescent="0.2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</row>
    <row r="282" spans="1:145" x14ac:dyDescent="0.2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</row>
    <row r="283" spans="1:145" x14ac:dyDescent="0.2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</row>
    <row r="284" spans="1:145" x14ac:dyDescent="0.2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</row>
    <row r="285" spans="1:145" x14ac:dyDescent="0.2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</row>
    <row r="286" spans="1:145" x14ac:dyDescent="0.2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</row>
    <row r="287" spans="1:145" x14ac:dyDescent="0.2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</row>
    <row r="288" spans="1:145" x14ac:dyDescent="0.2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</row>
    <row r="289" spans="1:145" x14ac:dyDescent="0.2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</row>
    <row r="290" spans="1:145" x14ac:dyDescent="0.2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</row>
    <row r="291" spans="1:145" x14ac:dyDescent="0.2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</row>
    <row r="292" spans="1:145" x14ac:dyDescent="0.2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</row>
    <row r="293" spans="1:145" x14ac:dyDescent="0.2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</row>
    <row r="294" spans="1:145" x14ac:dyDescent="0.2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</row>
    <row r="295" spans="1:145" x14ac:dyDescent="0.2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</row>
    <row r="296" spans="1:145" x14ac:dyDescent="0.2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</row>
    <row r="297" spans="1:145" x14ac:dyDescent="0.2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</row>
    <row r="298" spans="1:145" x14ac:dyDescent="0.2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</row>
    <row r="299" spans="1:145" x14ac:dyDescent="0.2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</row>
    <row r="300" spans="1:145" x14ac:dyDescent="0.2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</row>
    <row r="301" spans="1:145" x14ac:dyDescent="0.2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</row>
    <row r="302" spans="1:145" x14ac:dyDescent="0.2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</row>
    <row r="303" spans="1:145" x14ac:dyDescent="0.2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</row>
    <row r="304" spans="1:145" x14ac:dyDescent="0.2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  <c r="EG304" s="49"/>
      <c r="EH304" s="49"/>
      <c r="EI304" s="49"/>
      <c r="EJ304" s="49"/>
      <c r="EK304" s="49"/>
      <c r="EL304" s="49"/>
      <c r="EM304" s="49"/>
      <c r="EN304" s="49"/>
      <c r="EO304" s="49"/>
    </row>
    <row r="305" spans="1:145" x14ac:dyDescent="0.2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  <c r="EG305" s="49"/>
      <c r="EH305" s="49"/>
      <c r="EI305" s="49"/>
      <c r="EJ305" s="49"/>
      <c r="EK305" s="49"/>
      <c r="EL305" s="49"/>
      <c r="EM305" s="49"/>
      <c r="EN305" s="49"/>
      <c r="EO305" s="49"/>
    </row>
    <row r="306" spans="1:145" x14ac:dyDescent="0.2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</row>
    <row r="307" spans="1:145" x14ac:dyDescent="0.2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</row>
    <row r="308" spans="1:145" x14ac:dyDescent="0.2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</row>
    <row r="309" spans="1:145" x14ac:dyDescent="0.2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</row>
    <row r="310" spans="1:145" x14ac:dyDescent="0.2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</row>
    <row r="311" spans="1:145" x14ac:dyDescent="0.2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</row>
    <row r="312" spans="1:145" x14ac:dyDescent="0.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</row>
    <row r="313" spans="1:145" x14ac:dyDescent="0.2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</row>
    <row r="314" spans="1:145" x14ac:dyDescent="0.2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</row>
    <row r="315" spans="1:145" x14ac:dyDescent="0.2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</row>
    <row r="316" spans="1:145" x14ac:dyDescent="0.2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</row>
    <row r="317" spans="1:145" x14ac:dyDescent="0.2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</row>
    <row r="318" spans="1:145" x14ac:dyDescent="0.2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  <c r="EG318" s="49"/>
      <c r="EH318" s="49"/>
      <c r="EI318" s="49"/>
      <c r="EJ318" s="49"/>
      <c r="EK318" s="49"/>
      <c r="EL318" s="49"/>
      <c r="EM318" s="49"/>
      <c r="EN318" s="49"/>
      <c r="EO318" s="49"/>
    </row>
    <row r="319" spans="1:145" x14ac:dyDescent="0.2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  <c r="EG319" s="49"/>
      <c r="EH319" s="49"/>
      <c r="EI319" s="49"/>
      <c r="EJ319" s="49"/>
      <c r="EK319" s="49"/>
      <c r="EL319" s="49"/>
      <c r="EM319" s="49"/>
      <c r="EN319" s="49"/>
      <c r="EO319" s="49"/>
    </row>
    <row r="320" spans="1:145" x14ac:dyDescent="0.2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  <c r="EG320" s="49"/>
      <c r="EH320" s="49"/>
      <c r="EI320" s="49"/>
      <c r="EJ320" s="49"/>
      <c r="EK320" s="49"/>
      <c r="EL320" s="49"/>
      <c r="EM320" s="49"/>
      <c r="EN320" s="49"/>
      <c r="EO320" s="49"/>
    </row>
    <row r="321" spans="1:145" x14ac:dyDescent="0.2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  <c r="EG321" s="49"/>
      <c r="EH321" s="49"/>
      <c r="EI321" s="49"/>
      <c r="EJ321" s="49"/>
      <c r="EK321" s="49"/>
      <c r="EL321" s="49"/>
      <c r="EM321" s="49"/>
      <c r="EN321" s="49"/>
      <c r="EO321" s="49"/>
    </row>
    <row r="322" spans="1:145" x14ac:dyDescent="0.2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  <c r="EG322" s="49"/>
      <c r="EH322" s="49"/>
      <c r="EI322" s="49"/>
      <c r="EJ322" s="49"/>
      <c r="EK322" s="49"/>
      <c r="EL322" s="49"/>
      <c r="EM322" s="49"/>
      <c r="EN322" s="49"/>
      <c r="EO322" s="49"/>
    </row>
    <row r="323" spans="1:145" x14ac:dyDescent="0.2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  <c r="EG323" s="49"/>
      <c r="EH323" s="49"/>
      <c r="EI323" s="49"/>
      <c r="EJ323" s="49"/>
      <c r="EK323" s="49"/>
      <c r="EL323" s="49"/>
      <c r="EM323" s="49"/>
      <c r="EN323" s="49"/>
      <c r="EO323" s="49"/>
    </row>
    <row r="324" spans="1:145" x14ac:dyDescent="0.2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</row>
    <row r="325" spans="1:145" x14ac:dyDescent="0.2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  <c r="EG325" s="49"/>
      <c r="EH325" s="49"/>
      <c r="EI325" s="49"/>
      <c r="EJ325" s="49"/>
      <c r="EK325" s="49"/>
      <c r="EL325" s="49"/>
      <c r="EM325" s="49"/>
      <c r="EN325" s="49"/>
      <c r="EO325" s="49"/>
    </row>
    <row r="326" spans="1:145" x14ac:dyDescent="0.2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  <c r="EG326" s="49"/>
      <c r="EH326" s="49"/>
      <c r="EI326" s="49"/>
      <c r="EJ326" s="49"/>
      <c r="EK326" s="49"/>
      <c r="EL326" s="49"/>
      <c r="EM326" s="49"/>
      <c r="EN326" s="49"/>
      <c r="EO326" s="49"/>
    </row>
    <row r="327" spans="1:145" x14ac:dyDescent="0.2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  <c r="EG327" s="49"/>
      <c r="EH327" s="49"/>
      <c r="EI327" s="49"/>
      <c r="EJ327" s="49"/>
      <c r="EK327" s="49"/>
      <c r="EL327" s="49"/>
      <c r="EM327" s="49"/>
      <c r="EN327" s="49"/>
      <c r="EO327" s="49"/>
    </row>
    <row r="328" spans="1:145" x14ac:dyDescent="0.2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  <c r="EG328" s="49"/>
      <c r="EH328" s="49"/>
      <c r="EI328" s="49"/>
      <c r="EJ328" s="49"/>
      <c r="EK328" s="49"/>
      <c r="EL328" s="49"/>
      <c r="EM328" s="49"/>
      <c r="EN328" s="49"/>
      <c r="EO328" s="49"/>
    </row>
    <row r="329" spans="1:145" x14ac:dyDescent="0.2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</row>
    <row r="330" spans="1:145" x14ac:dyDescent="0.2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  <c r="EG330" s="49"/>
      <c r="EH330" s="49"/>
      <c r="EI330" s="49"/>
      <c r="EJ330" s="49"/>
      <c r="EK330" s="49"/>
      <c r="EL330" s="49"/>
      <c r="EM330" s="49"/>
      <c r="EN330" s="49"/>
      <c r="EO330" s="49"/>
    </row>
    <row r="331" spans="1:145" x14ac:dyDescent="0.2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  <c r="EG331" s="49"/>
      <c r="EH331" s="49"/>
      <c r="EI331" s="49"/>
      <c r="EJ331" s="49"/>
      <c r="EK331" s="49"/>
      <c r="EL331" s="49"/>
      <c r="EM331" s="49"/>
      <c r="EN331" s="49"/>
      <c r="EO331" s="49"/>
    </row>
    <row r="332" spans="1:145" x14ac:dyDescent="0.2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  <c r="EG332" s="49"/>
      <c r="EH332" s="49"/>
      <c r="EI332" s="49"/>
      <c r="EJ332" s="49"/>
      <c r="EK332" s="49"/>
      <c r="EL332" s="49"/>
      <c r="EM332" s="49"/>
      <c r="EN332" s="49"/>
      <c r="EO332" s="49"/>
    </row>
    <row r="333" spans="1:145" x14ac:dyDescent="0.2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  <c r="EG333" s="49"/>
      <c r="EH333" s="49"/>
      <c r="EI333" s="49"/>
      <c r="EJ333" s="49"/>
      <c r="EK333" s="49"/>
      <c r="EL333" s="49"/>
      <c r="EM333" s="49"/>
      <c r="EN333" s="49"/>
      <c r="EO333" s="49"/>
    </row>
    <row r="334" spans="1:145" x14ac:dyDescent="0.2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  <c r="EG334" s="49"/>
      <c r="EH334" s="49"/>
      <c r="EI334" s="49"/>
      <c r="EJ334" s="49"/>
      <c r="EK334" s="49"/>
      <c r="EL334" s="49"/>
      <c r="EM334" s="49"/>
      <c r="EN334" s="49"/>
      <c r="EO334" s="49"/>
    </row>
    <row r="335" spans="1:145" x14ac:dyDescent="0.2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  <c r="EG335" s="49"/>
      <c r="EH335" s="49"/>
      <c r="EI335" s="49"/>
      <c r="EJ335" s="49"/>
      <c r="EK335" s="49"/>
      <c r="EL335" s="49"/>
      <c r="EM335" s="49"/>
      <c r="EN335" s="49"/>
      <c r="EO335" s="49"/>
    </row>
    <row r="336" spans="1:145" x14ac:dyDescent="0.2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  <c r="EG336" s="49"/>
      <c r="EH336" s="49"/>
      <c r="EI336" s="49"/>
      <c r="EJ336" s="49"/>
      <c r="EK336" s="49"/>
      <c r="EL336" s="49"/>
      <c r="EM336" s="49"/>
      <c r="EN336" s="49"/>
      <c r="EO336" s="49"/>
    </row>
    <row r="337" spans="1:145" x14ac:dyDescent="0.2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  <c r="EG337" s="49"/>
      <c r="EH337" s="49"/>
      <c r="EI337" s="49"/>
      <c r="EJ337" s="49"/>
      <c r="EK337" s="49"/>
      <c r="EL337" s="49"/>
      <c r="EM337" s="49"/>
      <c r="EN337" s="49"/>
      <c r="EO337" s="49"/>
    </row>
    <row r="338" spans="1:145" x14ac:dyDescent="0.2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</row>
    <row r="339" spans="1:145" x14ac:dyDescent="0.2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</row>
    <row r="340" spans="1:145" x14ac:dyDescent="0.2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  <c r="EG340" s="49"/>
      <c r="EH340" s="49"/>
      <c r="EI340" s="49"/>
      <c r="EJ340" s="49"/>
      <c r="EK340" s="49"/>
      <c r="EL340" s="49"/>
      <c r="EM340" s="49"/>
      <c r="EN340" s="49"/>
      <c r="EO340" s="49"/>
    </row>
    <row r="341" spans="1:145" x14ac:dyDescent="0.2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  <c r="EG341" s="49"/>
      <c r="EH341" s="49"/>
      <c r="EI341" s="49"/>
      <c r="EJ341" s="49"/>
      <c r="EK341" s="49"/>
      <c r="EL341" s="49"/>
      <c r="EM341" s="49"/>
      <c r="EN341" s="49"/>
      <c r="EO341" s="49"/>
    </row>
    <row r="342" spans="1:145" x14ac:dyDescent="0.2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</row>
    <row r="343" spans="1:145" x14ac:dyDescent="0.2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  <c r="EG343" s="49"/>
      <c r="EH343" s="49"/>
      <c r="EI343" s="49"/>
      <c r="EJ343" s="49"/>
      <c r="EK343" s="49"/>
      <c r="EL343" s="49"/>
      <c r="EM343" s="49"/>
      <c r="EN343" s="49"/>
      <c r="EO343" s="49"/>
    </row>
    <row r="344" spans="1:145" x14ac:dyDescent="0.2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</row>
    <row r="345" spans="1:145" x14ac:dyDescent="0.2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  <c r="EG345" s="49"/>
      <c r="EH345" s="49"/>
      <c r="EI345" s="49"/>
      <c r="EJ345" s="49"/>
      <c r="EK345" s="49"/>
      <c r="EL345" s="49"/>
      <c r="EM345" s="49"/>
      <c r="EN345" s="49"/>
      <c r="EO345" s="49"/>
    </row>
    <row r="346" spans="1:145" x14ac:dyDescent="0.2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  <c r="EG346" s="49"/>
      <c r="EH346" s="49"/>
      <c r="EI346" s="49"/>
      <c r="EJ346" s="49"/>
      <c r="EK346" s="49"/>
      <c r="EL346" s="49"/>
      <c r="EM346" s="49"/>
      <c r="EN346" s="49"/>
      <c r="EO346" s="49"/>
    </row>
    <row r="347" spans="1:145" x14ac:dyDescent="0.2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  <c r="EG347" s="49"/>
      <c r="EH347" s="49"/>
      <c r="EI347" s="49"/>
      <c r="EJ347" s="49"/>
      <c r="EK347" s="49"/>
      <c r="EL347" s="49"/>
      <c r="EM347" s="49"/>
      <c r="EN347" s="49"/>
      <c r="EO347" s="49"/>
    </row>
    <row r="348" spans="1:145" x14ac:dyDescent="0.2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  <c r="EG348" s="49"/>
      <c r="EH348" s="49"/>
      <c r="EI348" s="49"/>
      <c r="EJ348" s="49"/>
      <c r="EK348" s="49"/>
      <c r="EL348" s="49"/>
      <c r="EM348" s="49"/>
      <c r="EN348" s="49"/>
      <c r="EO348" s="49"/>
    </row>
    <row r="349" spans="1:145" x14ac:dyDescent="0.2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</row>
    <row r="350" spans="1:145" x14ac:dyDescent="0.2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  <c r="EG350" s="49"/>
      <c r="EH350" s="49"/>
      <c r="EI350" s="49"/>
      <c r="EJ350" s="49"/>
      <c r="EK350" s="49"/>
      <c r="EL350" s="49"/>
      <c r="EM350" s="49"/>
      <c r="EN350" s="49"/>
      <c r="EO350" s="49"/>
    </row>
    <row r="351" spans="1:145" x14ac:dyDescent="0.2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  <c r="EG351" s="49"/>
      <c r="EH351" s="49"/>
      <c r="EI351" s="49"/>
      <c r="EJ351" s="49"/>
      <c r="EK351" s="49"/>
      <c r="EL351" s="49"/>
      <c r="EM351" s="49"/>
      <c r="EN351" s="49"/>
      <c r="EO351" s="49"/>
    </row>
    <row r="352" spans="1:145" x14ac:dyDescent="0.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  <c r="EG352" s="49"/>
      <c r="EH352" s="49"/>
      <c r="EI352" s="49"/>
      <c r="EJ352" s="49"/>
      <c r="EK352" s="49"/>
      <c r="EL352" s="49"/>
      <c r="EM352" s="49"/>
      <c r="EN352" s="49"/>
      <c r="EO352" s="49"/>
    </row>
    <row r="353" spans="1:145" x14ac:dyDescent="0.2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  <c r="EG353" s="49"/>
      <c r="EH353" s="49"/>
      <c r="EI353" s="49"/>
      <c r="EJ353" s="49"/>
      <c r="EK353" s="49"/>
      <c r="EL353" s="49"/>
      <c r="EM353" s="49"/>
      <c r="EN353" s="49"/>
      <c r="EO353" s="49"/>
    </row>
    <row r="354" spans="1:145" x14ac:dyDescent="0.2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  <c r="EG354" s="49"/>
      <c r="EH354" s="49"/>
      <c r="EI354" s="49"/>
      <c r="EJ354" s="49"/>
      <c r="EK354" s="49"/>
      <c r="EL354" s="49"/>
      <c r="EM354" s="49"/>
      <c r="EN354" s="49"/>
      <c r="EO354" s="49"/>
    </row>
    <row r="355" spans="1:145" x14ac:dyDescent="0.2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  <c r="EG355" s="49"/>
      <c r="EH355" s="49"/>
      <c r="EI355" s="49"/>
      <c r="EJ355" s="49"/>
      <c r="EK355" s="49"/>
      <c r="EL355" s="49"/>
      <c r="EM355" s="49"/>
      <c r="EN355" s="49"/>
      <c r="EO355" s="49"/>
    </row>
    <row r="356" spans="1:145" x14ac:dyDescent="0.2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  <c r="EG356" s="49"/>
      <c r="EH356" s="49"/>
      <c r="EI356" s="49"/>
      <c r="EJ356" s="49"/>
      <c r="EK356" s="49"/>
      <c r="EL356" s="49"/>
      <c r="EM356" s="49"/>
      <c r="EN356" s="49"/>
      <c r="EO356" s="49"/>
    </row>
    <row r="357" spans="1:145" x14ac:dyDescent="0.2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  <c r="EG357" s="49"/>
      <c r="EH357" s="49"/>
      <c r="EI357" s="49"/>
      <c r="EJ357" s="49"/>
      <c r="EK357" s="49"/>
      <c r="EL357" s="49"/>
      <c r="EM357" s="49"/>
      <c r="EN357" s="49"/>
      <c r="EO357" s="49"/>
    </row>
    <row r="358" spans="1:145" x14ac:dyDescent="0.2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  <c r="EG358" s="49"/>
      <c r="EH358" s="49"/>
      <c r="EI358" s="49"/>
      <c r="EJ358" s="49"/>
      <c r="EK358" s="49"/>
      <c r="EL358" s="49"/>
      <c r="EM358" s="49"/>
      <c r="EN358" s="49"/>
      <c r="EO358" s="49"/>
    </row>
    <row r="359" spans="1:145" x14ac:dyDescent="0.2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  <c r="EG359" s="49"/>
      <c r="EH359" s="49"/>
      <c r="EI359" s="49"/>
      <c r="EJ359" s="49"/>
      <c r="EK359" s="49"/>
      <c r="EL359" s="49"/>
      <c r="EM359" s="49"/>
      <c r="EN359" s="49"/>
      <c r="EO359" s="49"/>
    </row>
    <row r="360" spans="1:145" x14ac:dyDescent="0.2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  <c r="EG360" s="49"/>
      <c r="EH360" s="49"/>
      <c r="EI360" s="49"/>
      <c r="EJ360" s="49"/>
      <c r="EK360" s="49"/>
      <c r="EL360" s="49"/>
      <c r="EM360" s="49"/>
      <c r="EN360" s="49"/>
      <c r="EO360" s="49"/>
    </row>
    <row r="361" spans="1:145" x14ac:dyDescent="0.2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  <c r="EG361" s="49"/>
      <c r="EH361" s="49"/>
      <c r="EI361" s="49"/>
      <c r="EJ361" s="49"/>
      <c r="EK361" s="49"/>
      <c r="EL361" s="49"/>
      <c r="EM361" s="49"/>
      <c r="EN361" s="49"/>
      <c r="EO361" s="49"/>
    </row>
    <row r="362" spans="1:145" x14ac:dyDescent="0.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</row>
    <row r="363" spans="1:145" x14ac:dyDescent="0.2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</row>
    <row r="364" spans="1:145" x14ac:dyDescent="0.2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  <c r="EG364" s="49"/>
      <c r="EH364" s="49"/>
      <c r="EI364" s="49"/>
      <c r="EJ364" s="49"/>
      <c r="EK364" s="49"/>
      <c r="EL364" s="49"/>
      <c r="EM364" s="49"/>
      <c r="EN364" s="49"/>
      <c r="EO364" s="49"/>
    </row>
    <row r="365" spans="1:145" x14ac:dyDescent="0.2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</row>
    <row r="366" spans="1:145" x14ac:dyDescent="0.2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  <c r="EG366" s="49"/>
      <c r="EH366" s="49"/>
      <c r="EI366" s="49"/>
      <c r="EJ366" s="49"/>
      <c r="EK366" s="49"/>
      <c r="EL366" s="49"/>
      <c r="EM366" s="49"/>
      <c r="EN366" s="49"/>
      <c r="EO366" s="49"/>
    </row>
    <row r="367" spans="1:145" x14ac:dyDescent="0.2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  <c r="EG367" s="49"/>
      <c r="EH367" s="49"/>
      <c r="EI367" s="49"/>
      <c r="EJ367" s="49"/>
      <c r="EK367" s="49"/>
      <c r="EL367" s="49"/>
      <c r="EM367" s="49"/>
      <c r="EN367" s="49"/>
      <c r="EO367" s="49"/>
    </row>
    <row r="368" spans="1:145" x14ac:dyDescent="0.2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</row>
    <row r="369" spans="1:145" x14ac:dyDescent="0.2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  <c r="EG369" s="49"/>
      <c r="EH369" s="49"/>
      <c r="EI369" s="49"/>
      <c r="EJ369" s="49"/>
      <c r="EK369" s="49"/>
      <c r="EL369" s="49"/>
      <c r="EM369" s="49"/>
      <c r="EN369" s="49"/>
      <c r="EO369" s="49"/>
    </row>
    <row r="370" spans="1:145" x14ac:dyDescent="0.2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  <c r="EG370" s="49"/>
      <c r="EH370" s="49"/>
      <c r="EI370" s="49"/>
      <c r="EJ370" s="49"/>
      <c r="EK370" s="49"/>
      <c r="EL370" s="49"/>
      <c r="EM370" s="49"/>
      <c r="EN370" s="49"/>
      <c r="EO370" s="49"/>
    </row>
    <row r="371" spans="1:145" x14ac:dyDescent="0.2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  <c r="EG371" s="49"/>
      <c r="EH371" s="49"/>
      <c r="EI371" s="49"/>
      <c r="EJ371" s="49"/>
      <c r="EK371" s="49"/>
      <c r="EL371" s="49"/>
      <c r="EM371" s="49"/>
      <c r="EN371" s="49"/>
      <c r="EO371" s="49"/>
    </row>
    <row r="372" spans="1:145" x14ac:dyDescent="0.2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  <c r="EG372" s="49"/>
      <c r="EH372" s="49"/>
      <c r="EI372" s="49"/>
      <c r="EJ372" s="49"/>
      <c r="EK372" s="49"/>
      <c r="EL372" s="49"/>
      <c r="EM372" s="49"/>
      <c r="EN372" s="49"/>
      <c r="EO372" s="49"/>
    </row>
    <row r="373" spans="1:145" x14ac:dyDescent="0.2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</row>
    <row r="374" spans="1:145" x14ac:dyDescent="0.2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  <c r="EG374" s="49"/>
      <c r="EH374" s="49"/>
      <c r="EI374" s="49"/>
      <c r="EJ374" s="49"/>
      <c r="EK374" s="49"/>
      <c r="EL374" s="49"/>
      <c r="EM374" s="49"/>
      <c r="EN374" s="49"/>
      <c r="EO374" s="49"/>
    </row>
    <row r="375" spans="1:145" x14ac:dyDescent="0.2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  <c r="EG375" s="49"/>
      <c r="EH375" s="49"/>
      <c r="EI375" s="49"/>
      <c r="EJ375" s="49"/>
      <c r="EK375" s="49"/>
      <c r="EL375" s="49"/>
      <c r="EM375" s="49"/>
      <c r="EN375" s="49"/>
      <c r="EO375" s="49"/>
    </row>
    <row r="376" spans="1:145" x14ac:dyDescent="0.2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  <c r="EG376" s="49"/>
      <c r="EH376" s="49"/>
      <c r="EI376" s="49"/>
      <c r="EJ376" s="49"/>
      <c r="EK376" s="49"/>
      <c r="EL376" s="49"/>
      <c r="EM376" s="49"/>
      <c r="EN376" s="49"/>
      <c r="EO376" s="49"/>
    </row>
    <row r="377" spans="1:145" x14ac:dyDescent="0.2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  <c r="EG377" s="49"/>
      <c r="EH377" s="49"/>
      <c r="EI377" s="49"/>
      <c r="EJ377" s="49"/>
      <c r="EK377" s="49"/>
      <c r="EL377" s="49"/>
      <c r="EM377" s="49"/>
      <c r="EN377" s="49"/>
      <c r="EO377" s="49"/>
    </row>
    <row r="378" spans="1:145" x14ac:dyDescent="0.2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</row>
    <row r="379" spans="1:145" x14ac:dyDescent="0.2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  <c r="EG379" s="49"/>
      <c r="EH379" s="49"/>
      <c r="EI379" s="49"/>
      <c r="EJ379" s="49"/>
      <c r="EK379" s="49"/>
      <c r="EL379" s="49"/>
      <c r="EM379" s="49"/>
      <c r="EN379" s="49"/>
      <c r="EO379" s="49"/>
    </row>
    <row r="380" spans="1:145" x14ac:dyDescent="0.2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  <c r="EG380" s="49"/>
      <c r="EH380" s="49"/>
      <c r="EI380" s="49"/>
      <c r="EJ380" s="49"/>
      <c r="EK380" s="49"/>
      <c r="EL380" s="49"/>
      <c r="EM380" s="49"/>
      <c r="EN380" s="49"/>
      <c r="EO380" s="49"/>
    </row>
    <row r="381" spans="1:145" x14ac:dyDescent="0.2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  <c r="EG381" s="49"/>
      <c r="EH381" s="49"/>
      <c r="EI381" s="49"/>
      <c r="EJ381" s="49"/>
      <c r="EK381" s="49"/>
      <c r="EL381" s="49"/>
      <c r="EM381" s="49"/>
      <c r="EN381" s="49"/>
      <c r="EO381" s="49"/>
    </row>
    <row r="382" spans="1:145" x14ac:dyDescent="0.2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  <c r="EG382" s="49"/>
      <c r="EH382" s="49"/>
      <c r="EI382" s="49"/>
      <c r="EJ382" s="49"/>
      <c r="EK382" s="49"/>
      <c r="EL382" s="49"/>
      <c r="EM382" s="49"/>
      <c r="EN382" s="49"/>
      <c r="EO382" s="49"/>
    </row>
    <row r="383" spans="1:145" x14ac:dyDescent="0.2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</row>
    <row r="384" spans="1:145" x14ac:dyDescent="0.2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  <c r="EG384" s="49"/>
      <c r="EH384" s="49"/>
      <c r="EI384" s="49"/>
      <c r="EJ384" s="49"/>
      <c r="EK384" s="49"/>
      <c r="EL384" s="49"/>
      <c r="EM384" s="49"/>
      <c r="EN384" s="49"/>
      <c r="EO384" s="49"/>
    </row>
    <row r="385" spans="1:145" x14ac:dyDescent="0.2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</row>
    <row r="386" spans="1:145" x14ac:dyDescent="0.2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</row>
    <row r="387" spans="1:145" x14ac:dyDescent="0.2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  <c r="EG387" s="49"/>
      <c r="EH387" s="49"/>
      <c r="EI387" s="49"/>
      <c r="EJ387" s="49"/>
      <c r="EK387" s="49"/>
      <c r="EL387" s="49"/>
      <c r="EM387" s="49"/>
      <c r="EN387" s="49"/>
      <c r="EO387" s="49"/>
    </row>
    <row r="388" spans="1:145" x14ac:dyDescent="0.2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  <c r="EG388" s="49"/>
      <c r="EH388" s="49"/>
      <c r="EI388" s="49"/>
      <c r="EJ388" s="49"/>
      <c r="EK388" s="49"/>
      <c r="EL388" s="49"/>
      <c r="EM388" s="49"/>
      <c r="EN388" s="49"/>
      <c r="EO388" s="49"/>
    </row>
    <row r="389" spans="1:145" x14ac:dyDescent="0.2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</row>
    <row r="390" spans="1:145" x14ac:dyDescent="0.2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  <c r="EG390" s="49"/>
      <c r="EH390" s="49"/>
      <c r="EI390" s="49"/>
      <c r="EJ390" s="49"/>
      <c r="EK390" s="49"/>
      <c r="EL390" s="49"/>
      <c r="EM390" s="49"/>
      <c r="EN390" s="49"/>
      <c r="EO390" s="49"/>
    </row>
    <row r="391" spans="1:145" x14ac:dyDescent="0.2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  <c r="EG391" s="49"/>
      <c r="EH391" s="49"/>
      <c r="EI391" s="49"/>
      <c r="EJ391" s="49"/>
      <c r="EK391" s="49"/>
      <c r="EL391" s="49"/>
      <c r="EM391" s="49"/>
      <c r="EN391" s="49"/>
      <c r="EO391" s="49"/>
    </row>
    <row r="392" spans="1:145" x14ac:dyDescent="0.2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  <c r="DE392" s="49"/>
      <c r="DF392" s="49"/>
      <c r="DG392" s="49"/>
      <c r="DH392" s="49"/>
      <c r="DI392" s="49"/>
      <c r="DJ392" s="49"/>
      <c r="DK392" s="49"/>
      <c r="DL392" s="49"/>
      <c r="DM392" s="49"/>
      <c r="DN392" s="49"/>
      <c r="DO392" s="49"/>
      <c r="DP392" s="49"/>
      <c r="DQ392" s="49"/>
      <c r="DR392" s="49"/>
      <c r="DS392" s="49"/>
      <c r="DT392" s="49"/>
      <c r="DU392" s="49"/>
      <c r="DV392" s="49"/>
      <c r="DW392" s="49"/>
      <c r="DX392" s="49"/>
      <c r="DY392" s="49"/>
      <c r="DZ392" s="49"/>
      <c r="EA392" s="49"/>
      <c r="EB392" s="49"/>
      <c r="EC392" s="49"/>
      <c r="ED392" s="49"/>
      <c r="EE392" s="49"/>
      <c r="EF392" s="49"/>
      <c r="EG392" s="49"/>
      <c r="EH392" s="49"/>
      <c r="EI392" s="49"/>
      <c r="EJ392" s="49"/>
      <c r="EK392" s="49"/>
      <c r="EL392" s="49"/>
      <c r="EM392" s="49"/>
      <c r="EN392" s="49"/>
      <c r="EO392" s="49"/>
    </row>
    <row r="393" spans="1:145" x14ac:dyDescent="0.2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  <c r="DE393" s="49"/>
      <c r="DF393" s="49"/>
      <c r="DG393" s="49"/>
      <c r="DH393" s="49"/>
      <c r="DI393" s="49"/>
      <c r="DJ393" s="49"/>
      <c r="DK393" s="49"/>
      <c r="DL393" s="49"/>
      <c r="DM393" s="49"/>
      <c r="DN393" s="49"/>
      <c r="DO393" s="49"/>
      <c r="DP393" s="49"/>
      <c r="DQ393" s="49"/>
      <c r="DR393" s="49"/>
      <c r="DS393" s="49"/>
      <c r="DT393" s="49"/>
      <c r="DU393" s="49"/>
      <c r="DV393" s="49"/>
      <c r="DW393" s="49"/>
      <c r="DX393" s="49"/>
      <c r="DY393" s="49"/>
      <c r="DZ393" s="49"/>
      <c r="EA393" s="49"/>
      <c r="EB393" s="49"/>
      <c r="EC393" s="49"/>
      <c r="ED393" s="49"/>
      <c r="EE393" s="49"/>
      <c r="EF393" s="49"/>
      <c r="EG393" s="49"/>
      <c r="EH393" s="49"/>
      <c r="EI393" s="49"/>
      <c r="EJ393" s="49"/>
      <c r="EK393" s="49"/>
      <c r="EL393" s="49"/>
      <c r="EM393" s="49"/>
      <c r="EN393" s="49"/>
      <c r="EO393" s="49"/>
    </row>
    <row r="394" spans="1:145" x14ac:dyDescent="0.2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  <c r="DE394" s="49"/>
      <c r="DF394" s="49"/>
      <c r="DG394" s="49"/>
      <c r="DH394" s="49"/>
      <c r="DI394" s="49"/>
      <c r="DJ394" s="49"/>
      <c r="DK394" s="49"/>
      <c r="DL394" s="49"/>
      <c r="DM394" s="49"/>
      <c r="DN394" s="49"/>
      <c r="DO394" s="49"/>
      <c r="DP394" s="49"/>
      <c r="DQ394" s="49"/>
      <c r="DR394" s="49"/>
      <c r="DS394" s="49"/>
      <c r="DT394" s="49"/>
      <c r="DU394" s="49"/>
      <c r="DV394" s="49"/>
      <c r="DW394" s="49"/>
      <c r="DX394" s="49"/>
      <c r="DY394" s="49"/>
      <c r="DZ394" s="49"/>
      <c r="EA394" s="49"/>
      <c r="EB394" s="49"/>
      <c r="EC394" s="49"/>
      <c r="ED394" s="49"/>
      <c r="EE394" s="49"/>
      <c r="EF394" s="49"/>
      <c r="EG394" s="49"/>
      <c r="EH394" s="49"/>
      <c r="EI394" s="49"/>
      <c r="EJ394" s="49"/>
      <c r="EK394" s="49"/>
      <c r="EL394" s="49"/>
      <c r="EM394" s="49"/>
      <c r="EN394" s="49"/>
      <c r="EO394" s="49"/>
    </row>
    <row r="395" spans="1:145" x14ac:dyDescent="0.2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  <c r="DE395" s="49"/>
      <c r="DF395" s="49"/>
      <c r="DG395" s="49"/>
      <c r="DH395" s="49"/>
      <c r="DI395" s="49"/>
      <c r="DJ395" s="49"/>
      <c r="DK395" s="49"/>
      <c r="DL395" s="49"/>
      <c r="DM395" s="49"/>
      <c r="DN395" s="49"/>
      <c r="DO395" s="49"/>
      <c r="DP395" s="49"/>
      <c r="DQ395" s="49"/>
      <c r="DR395" s="49"/>
      <c r="DS395" s="49"/>
      <c r="DT395" s="49"/>
      <c r="DU395" s="49"/>
      <c r="DV395" s="49"/>
      <c r="DW395" s="49"/>
      <c r="DX395" s="49"/>
      <c r="DY395" s="49"/>
      <c r="DZ395" s="49"/>
      <c r="EA395" s="49"/>
      <c r="EB395" s="49"/>
      <c r="EC395" s="49"/>
      <c r="ED395" s="49"/>
      <c r="EE395" s="49"/>
      <c r="EF395" s="49"/>
      <c r="EG395" s="49"/>
      <c r="EH395" s="49"/>
      <c r="EI395" s="49"/>
      <c r="EJ395" s="49"/>
      <c r="EK395" s="49"/>
      <c r="EL395" s="49"/>
      <c r="EM395" s="49"/>
      <c r="EN395" s="49"/>
      <c r="EO395" s="49"/>
    </row>
    <row r="396" spans="1:145" x14ac:dyDescent="0.2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  <c r="DE396" s="49"/>
      <c r="DF396" s="49"/>
      <c r="DG396" s="49"/>
      <c r="DH396" s="49"/>
      <c r="DI396" s="49"/>
      <c r="DJ396" s="49"/>
      <c r="DK396" s="49"/>
      <c r="DL396" s="49"/>
      <c r="DM396" s="49"/>
      <c r="DN396" s="49"/>
      <c r="DO396" s="49"/>
      <c r="DP396" s="49"/>
      <c r="DQ396" s="49"/>
      <c r="DR396" s="49"/>
      <c r="DS396" s="49"/>
      <c r="DT396" s="49"/>
      <c r="DU396" s="49"/>
      <c r="DV396" s="49"/>
      <c r="DW396" s="49"/>
      <c r="DX396" s="49"/>
      <c r="DY396" s="49"/>
      <c r="DZ396" s="49"/>
      <c r="EA396" s="49"/>
      <c r="EB396" s="49"/>
      <c r="EC396" s="49"/>
      <c r="ED396" s="49"/>
      <c r="EE396" s="49"/>
      <c r="EF396" s="49"/>
      <c r="EG396" s="49"/>
      <c r="EH396" s="49"/>
      <c r="EI396" s="49"/>
      <c r="EJ396" s="49"/>
      <c r="EK396" s="49"/>
      <c r="EL396" s="49"/>
      <c r="EM396" s="49"/>
      <c r="EN396" s="49"/>
      <c r="EO396" s="49"/>
    </row>
    <row r="397" spans="1:145" x14ac:dyDescent="0.2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</row>
    <row r="398" spans="1:145" x14ac:dyDescent="0.2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  <c r="DE398" s="49"/>
      <c r="DF398" s="49"/>
      <c r="DG398" s="49"/>
      <c r="DH398" s="49"/>
      <c r="DI398" s="49"/>
      <c r="DJ398" s="49"/>
      <c r="DK398" s="49"/>
      <c r="DL398" s="49"/>
      <c r="DM398" s="49"/>
      <c r="DN398" s="49"/>
      <c r="DO398" s="49"/>
      <c r="DP398" s="49"/>
      <c r="DQ398" s="49"/>
      <c r="DR398" s="49"/>
      <c r="DS398" s="49"/>
      <c r="DT398" s="49"/>
      <c r="DU398" s="49"/>
      <c r="DV398" s="49"/>
      <c r="DW398" s="49"/>
      <c r="DX398" s="49"/>
      <c r="DY398" s="49"/>
      <c r="DZ398" s="49"/>
      <c r="EA398" s="49"/>
      <c r="EB398" s="49"/>
      <c r="EC398" s="49"/>
      <c r="ED398" s="49"/>
      <c r="EE398" s="49"/>
      <c r="EF398" s="49"/>
      <c r="EG398" s="49"/>
      <c r="EH398" s="49"/>
      <c r="EI398" s="49"/>
      <c r="EJ398" s="49"/>
      <c r="EK398" s="49"/>
      <c r="EL398" s="49"/>
      <c r="EM398" s="49"/>
      <c r="EN398" s="49"/>
      <c r="EO398" s="49"/>
    </row>
    <row r="399" spans="1:145" x14ac:dyDescent="0.2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  <c r="DE399" s="49"/>
      <c r="DF399" s="49"/>
      <c r="DG399" s="49"/>
      <c r="DH399" s="49"/>
      <c r="DI399" s="49"/>
      <c r="DJ399" s="49"/>
      <c r="DK399" s="49"/>
      <c r="DL399" s="49"/>
      <c r="DM399" s="49"/>
      <c r="DN399" s="49"/>
      <c r="DO399" s="49"/>
      <c r="DP399" s="49"/>
      <c r="DQ399" s="49"/>
      <c r="DR399" s="49"/>
      <c r="DS399" s="49"/>
      <c r="DT399" s="49"/>
      <c r="DU399" s="49"/>
      <c r="DV399" s="49"/>
      <c r="DW399" s="49"/>
      <c r="DX399" s="49"/>
      <c r="DY399" s="49"/>
      <c r="DZ399" s="49"/>
      <c r="EA399" s="49"/>
      <c r="EB399" s="49"/>
      <c r="EC399" s="49"/>
      <c r="ED399" s="49"/>
      <c r="EE399" s="49"/>
      <c r="EF399" s="49"/>
      <c r="EG399" s="49"/>
      <c r="EH399" s="49"/>
      <c r="EI399" s="49"/>
      <c r="EJ399" s="49"/>
      <c r="EK399" s="49"/>
      <c r="EL399" s="49"/>
      <c r="EM399" s="49"/>
      <c r="EN399" s="49"/>
      <c r="EO399" s="49"/>
    </row>
    <row r="400" spans="1:145" x14ac:dyDescent="0.2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  <c r="DE400" s="49"/>
      <c r="DF400" s="49"/>
      <c r="DG400" s="49"/>
      <c r="DH400" s="49"/>
      <c r="DI400" s="49"/>
      <c r="DJ400" s="49"/>
      <c r="DK400" s="49"/>
      <c r="DL400" s="49"/>
      <c r="DM400" s="49"/>
      <c r="DN400" s="49"/>
      <c r="DO400" s="49"/>
      <c r="DP400" s="49"/>
      <c r="DQ400" s="49"/>
      <c r="DR400" s="49"/>
      <c r="DS400" s="49"/>
      <c r="DT400" s="49"/>
      <c r="DU400" s="49"/>
      <c r="DV400" s="49"/>
      <c r="DW400" s="49"/>
      <c r="DX400" s="49"/>
      <c r="DY400" s="49"/>
      <c r="DZ400" s="49"/>
      <c r="EA400" s="49"/>
      <c r="EB400" s="49"/>
      <c r="EC400" s="49"/>
      <c r="ED400" s="49"/>
      <c r="EE400" s="49"/>
      <c r="EF400" s="49"/>
      <c r="EG400" s="49"/>
      <c r="EH400" s="49"/>
      <c r="EI400" s="49"/>
      <c r="EJ400" s="49"/>
      <c r="EK400" s="49"/>
      <c r="EL400" s="49"/>
      <c r="EM400" s="49"/>
      <c r="EN400" s="49"/>
      <c r="EO400" s="49"/>
    </row>
    <row r="401" spans="1:145" x14ac:dyDescent="0.2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  <c r="DE401" s="49"/>
      <c r="DF401" s="49"/>
      <c r="DG401" s="49"/>
      <c r="DH401" s="49"/>
      <c r="DI401" s="49"/>
      <c r="DJ401" s="49"/>
      <c r="DK401" s="49"/>
      <c r="DL401" s="49"/>
      <c r="DM401" s="49"/>
      <c r="DN401" s="49"/>
      <c r="DO401" s="49"/>
      <c r="DP401" s="49"/>
      <c r="DQ401" s="49"/>
      <c r="DR401" s="49"/>
      <c r="DS401" s="49"/>
      <c r="DT401" s="49"/>
      <c r="DU401" s="49"/>
      <c r="DV401" s="49"/>
      <c r="DW401" s="49"/>
      <c r="DX401" s="49"/>
      <c r="DY401" s="49"/>
      <c r="DZ401" s="49"/>
      <c r="EA401" s="49"/>
      <c r="EB401" s="49"/>
      <c r="EC401" s="49"/>
      <c r="ED401" s="49"/>
      <c r="EE401" s="49"/>
      <c r="EF401" s="49"/>
      <c r="EG401" s="49"/>
      <c r="EH401" s="49"/>
      <c r="EI401" s="49"/>
      <c r="EJ401" s="49"/>
      <c r="EK401" s="49"/>
      <c r="EL401" s="49"/>
      <c r="EM401" s="49"/>
      <c r="EN401" s="49"/>
      <c r="EO401" s="49"/>
    </row>
    <row r="402" spans="1:145" x14ac:dyDescent="0.2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  <c r="DE402" s="49"/>
      <c r="DF402" s="49"/>
      <c r="DG402" s="49"/>
      <c r="DH402" s="49"/>
      <c r="DI402" s="49"/>
      <c r="DJ402" s="49"/>
      <c r="DK402" s="49"/>
      <c r="DL402" s="49"/>
      <c r="DM402" s="49"/>
      <c r="DN402" s="49"/>
      <c r="DO402" s="49"/>
      <c r="DP402" s="49"/>
      <c r="DQ402" s="49"/>
      <c r="DR402" s="49"/>
      <c r="DS402" s="49"/>
      <c r="DT402" s="49"/>
      <c r="DU402" s="49"/>
      <c r="DV402" s="49"/>
      <c r="DW402" s="49"/>
      <c r="DX402" s="49"/>
      <c r="DY402" s="49"/>
      <c r="DZ402" s="49"/>
      <c r="EA402" s="49"/>
      <c r="EB402" s="49"/>
      <c r="EC402" s="49"/>
      <c r="ED402" s="49"/>
      <c r="EE402" s="49"/>
      <c r="EF402" s="49"/>
      <c r="EG402" s="49"/>
      <c r="EH402" s="49"/>
      <c r="EI402" s="49"/>
      <c r="EJ402" s="49"/>
      <c r="EK402" s="49"/>
      <c r="EL402" s="49"/>
      <c r="EM402" s="49"/>
      <c r="EN402" s="49"/>
      <c r="EO402" s="49"/>
    </row>
    <row r="403" spans="1:145" x14ac:dyDescent="0.2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  <c r="DE403" s="49"/>
      <c r="DF403" s="49"/>
      <c r="DG403" s="49"/>
      <c r="DH403" s="49"/>
      <c r="DI403" s="49"/>
      <c r="DJ403" s="49"/>
      <c r="DK403" s="49"/>
      <c r="DL403" s="49"/>
      <c r="DM403" s="49"/>
      <c r="DN403" s="49"/>
      <c r="DO403" s="49"/>
      <c r="DP403" s="49"/>
      <c r="DQ403" s="49"/>
      <c r="DR403" s="49"/>
      <c r="DS403" s="49"/>
      <c r="DT403" s="49"/>
      <c r="DU403" s="49"/>
      <c r="DV403" s="49"/>
      <c r="DW403" s="49"/>
      <c r="DX403" s="49"/>
      <c r="DY403" s="49"/>
      <c r="DZ403" s="49"/>
      <c r="EA403" s="49"/>
      <c r="EB403" s="49"/>
      <c r="EC403" s="49"/>
      <c r="ED403" s="49"/>
      <c r="EE403" s="49"/>
      <c r="EF403" s="49"/>
      <c r="EG403" s="49"/>
      <c r="EH403" s="49"/>
      <c r="EI403" s="49"/>
      <c r="EJ403" s="49"/>
      <c r="EK403" s="49"/>
      <c r="EL403" s="49"/>
      <c r="EM403" s="49"/>
      <c r="EN403" s="49"/>
      <c r="EO403" s="49"/>
    </row>
    <row r="404" spans="1:145" x14ac:dyDescent="0.2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  <c r="DE404" s="49"/>
      <c r="DF404" s="49"/>
      <c r="DG404" s="49"/>
      <c r="DH404" s="49"/>
      <c r="DI404" s="49"/>
      <c r="DJ404" s="49"/>
      <c r="DK404" s="49"/>
      <c r="DL404" s="49"/>
      <c r="DM404" s="49"/>
      <c r="DN404" s="49"/>
      <c r="DO404" s="49"/>
      <c r="DP404" s="49"/>
      <c r="DQ404" s="49"/>
      <c r="DR404" s="49"/>
      <c r="DS404" s="49"/>
      <c r="DT404" s="49"/>
      <c r="DU404" s="49"/>
      <c r="DV404" s="49"/>
      <c r="DW404" s="49"/>
      <c r="DX404" s="49"/>
      <c r="DY404" s="49"/>
      <c r="DZ404" s="49"/>
      <c r="EA404" s="49"/>
      <c r="EB404" s="49"/>
      <c r="EC404" s="49"/>
      <c r="ED404" s="49"/>
      <c r="EE404" s="49"/>
      <c r="EF404" s="49"/>
      <c r="EG404" s="49"/>
      <c r="EH404" s="49"/>
      <c r="EI404" s="49"/>
      <c r="EJ404" s="49"/>
      <c r="EK404" s="49"/>
      <c r="EL404" s="49"/>
      <c r="EM404" s="49"/>
      <c r="EN404" s="49"/>
      <c r="EO404" s="49"/>
    </row>
    <row r="405" spans="1:145" x14ac:dyDescent="0.2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  <c r="DE405" s="49"/>
      <c r="DF405" s="49"/>
      <c r="DG405" s="49"/>
      <c r="DH405" s="49"/>
      <c r="DI405" s="49"/>
      <c r="DJ405" s="49"/>
      <c r="DK405" s="49"/>
      <c r="DL405" s="49"/>
      <c r="DM405" s="49"/>
      <c r="DN405" s="49"/>
      <c r="DO405" s="49"/>
      <c r="DP405" s="49"/>
      <c r="DQ405" s="49"/>
      <c r="DR405" s="49"/>
      <c r="DS405" s="49"/>
      <c r="DT405" s="49"/>
      <c r="DU405" s="49"/>
      <c r="DV405" s="49"/>
      <c r="DW405" s="49"/>
      <c r="DX405" s="49"/>
      <c r="DY405" s="49"/>
      <c r="DZ405" s="49"/>
      <c r="EA405" s="49"/>
      <c r="EB405" s="49"/>
      <c r="EC405" s="49"/>
      <c r="ED405" s="49"/>
      <c r="EE405" s="49"/>
      <c r="EF405" s="49"/>
      <c r="EG405" s="49"/>
      <c r="EH405" s="49"/>
      <c r="EI405" s="49"/>
      <c r="EJ405" s="49"/>
      <c r="EK405" s="49"/>
      <c r="EL405" s="49"/>
      <c r="EM405" s="49"/>
      <c r="EN405" s="49"/>
      <c r="EO405" s="49"/>
    </row>
    <row r="406" spans="1:145" x14ac:dyDescent="0.2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  <c r="DE406" s="49"/>
      <c r="DF406" s="49"/>
      <c r="DG406" s="49"/>
      <c r="DH406" s="49"/>
      <c r="DI406" s="49"/>
      <c r="DJ406" s="49"/>
      <c r="DK406" s="49"/>
      <c r="DL406" s="49"/>
      <c r="DM406" s="49"/>
      <c r="DN406" s="49"/>
      <c r="DO406" s="49"/>
      <c r="DP406" s="49"/>
      <c r="DQ406" s="49"/>
      <c r="DR406" s="49"/>
      <c r="DS406" s="49"/>
      <c r="DT406" s="49"/>
      <c r="DU406" s="49"/>
      <c r="DV406" s="49"/>
      <c r="DW406" s="49"/>
      <c r="DX406" s="49"/>
      <c r="DY406" s="49"/>
      <c r="DZ406" s="49"/>
      <c r="EA406" s="49"/>
      <c r="EB406" s="49"/>
      <c r="EC406" s="49"/>
      <c r="ED406" s="49"/>
      <c r="EE406" s="49"/>
      <c r="EF406" s="49"/>
      <c r="EG406" s="49"/>
      <c r="EH406" s="49"/>
      <c r="EI406" s="49"/>
      <c r="EJ406" s="49"/>
      <c r="EK406" s="49"/>
      <c r="EL406" s="49"/>
      <c r="EM406" s="49"/>
      <c r="EN406" s="49"/>
      <c r="EO406" s="49"/>
    </row>
    <row r="407" spans="1:145" x14ac:dyDescent="0.2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</row>
    <row r="408" spans="1:145" x14ac:dyDescent="0.2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  <c r="DE408" s="49"/>
      <c r="DF408" s="49"/>
      <c r="DG408" s="49"/>
      <c r="DH408" s="49"/>
      <c r="DI408" s="49"/>
      <c r="DJ408" s="49"/>
      <c r="DK408" s="49"/>
      <c r="DL408" s="49"/>
      <c r="DM408" s="49"/>
      <c r="DN408" s="49"/>
      <c r="DO408" s="49"/>
      <c r="DP408" s="49"/>
      <c r="DQ408" s="49"/>
      <c r="DR408" s="49"/>
      <c r="DS408" s="49"/>
      <c r="DT408" s="49"/>
      <c r="DU408" s="49"/>
      <c r="DV408" s="49"/>
      <c r="DW408" s="49"/>
      <c r="DX408" s="49"/>
      <c r="DY408" s="49"/>
      <c r="DZ408" s="49"/>
      <c r="EA408" s="49"/>
      <c r="EB408" s="49"/>
      <c r="EC408" s="49"/>
      <c r="ED408" s="49"/>
      <c r="EE408" s="49"/>
      <c r="EF408" s="49"/>
      <c r="EG408" s="49"/>
      <c r="EH408" s="49"/>
      <c r="EI408" s="49"/>
      <c r="EJ408" s="49"/>
      <c r="EK408" s="49"/>
      <c r="EL408" s="49"/>
      <c r="EM408" s="49"/>
      <c r="EN408" s="49"/>
      <c r="EO408" s="49"/>
    </row>
    <row r="409" spans="1:145" x14ac:dyDescent="0.2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  <c r="DE409" s="49"/>
      <c r="DF409" s="49"/>
      <c r="DG409" s="49"/>
      <c r="DH409" s="49"/>
      <c r="DI409" s="49"/>
      <c r="DJ409" s="49"/>
      <c r="DK409" s="49"/>
      <c r="DL409" s="49"/>
      <c r="DM409" s="49"/>
      <c r="DN409" s="49"/>
      <c r="DO409" s="49"/>
      <c r="DP409" s="49"/>
      <c r="DQ409" s="49"/>
      <c r="DR409" s="49"/>
      <c r="DS409" s="49"/>
      <c r="DT409" s="49"/>
      <c r="DU409" s="49"/>
      <c r="DV409" s="49"/>
      <c r="DW409" s="49"/>
      <c r="DX409" s="49"/>
      <c r="DY409" s="49"/>
      <c r="DZ409" s="49"/>
      <c r="EA409" s="49"/>
      <c r="EB409" s="49"/>
      <c r="EC409" s="49"/>
      <c r="ED409" s="49"/>
      <c r="EE409" s="49"/>
      <c r="EF409" s="49"/>
      <c r="EG409" s="49"/>
      <c r="EH409" s="49"/>
      <c r="EI409" s="49"/>
      <c r="EJ409" s="49"/>
      <c r="EK409" s="49"/>
      <c r="EL409" s="49"/>
      <c r="EM409" s="49"/>
      <c r="EN409" s="49"/>
      <c r="EO409" s="49"/>
    </row>
    <row r="410" spans="1:145" x14ac:dyDescent="0.2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</row>
    <row r="411" spans="1:145" x14ac:dyDescent="0.2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  <c r="DE411" s="49"/>
      <c r="DF411" s="49"/>
      <c r="DG411" s="49"/>
      <c r="DH411" s="49"/>
      <c r="DI411" s="49"/>
      <c r="DJ411" s="49"/>
      <c r="DK411" s="49"/>
      <c r="DL411" s="49"/>
      <c r="DM411" s="49"/>
      <c r="DN411" s="49"/>
      <c r="DO411" s="49"/>
      <c r="DP411" s="49"/>
      <c r="DQ411" s="49"/>
      <c r="DR411" s="49"/>
      <c r="DS411" s="49"/>
      <c r="DT411" s="49"/>
      <c r="DU411" s="49"/>
      <c r="DV411" s="49"/>
      <c r="DW411" s="49"/>
      <c r="DX411" s="49"/>
      <c r="DY411" s="49"/>
      <c r="DZ411" s="49"/>
      <c r="EA411" s="49"/>
      <c r="EB411" s="49"/>
      <c r="EC411" s="49"/>
      <c r="ED411" s="49"/>
      <c r="EE411" s="49"/>
      <c r="EF411" s="49"/>
      <c r="EG411" s="49"/>
      <c r="EH411" s="49"/>
      <c r="EI411" s="49"/>
      <c r="EJ411" s="49"/>
      <c r="EK411" s="49"/>
      <c r="EL411" s="49"/>
      <c r="EM411" s="49"/>
      <c r="EN411" s="49"/>
      <c r="EO411" s="49"/>
    </row>
    <row r="412" spans="1:145" x14ac:dyDescent="0.2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  <c r="DE412" s="49"/>
      <c r="DF412" s="49"/>
      <c r="DG412" s="49"/>
      <c r="DH412" s="49"/>
      <c r="DI412" s="49"/>
      <c r="DJ412" s="49"/>
      <c r="DK412" s="49"/>
      <c r="DL412" s="49"/>
      <c r="DM412" s="49"/>
      <c r="DN412" s="49"/>
      <c r="DO412" s="49"/>
      <c r="DP412" s="49"/>
      <c r="DQ412" s="49"/>
      <c r="DR412" s="49"/>
      <c r="DS412" s="49"/>
      <c r="DT412" s="49"/>
      <c r="DU412" s="49"/>
      <c r="DV412" s="49"/>
      <c r="DW412" s="49"/>
      <c r="DX412" s="49"/>
      <c r="DY412" s="49"/>
      <c r="DZ412" s="49"/>
      <c r="EA412" s="49"/>
      <c r="EB412" s="49"/>
      <c r="EC412" s="49"/>
      <c r="ED412" s="49"/>
      <c r="EE412" s="49"/>
      <c r="EF412" s="49"/>
      <c r="EG412" s="49"/>
      <c r="EH412" s="49"/>
      <c r="EI412" s="49"/>
      <c r="EJ412" s="49"/>
      <c r="EK412" s="49"/>
      <c r="EL412" s="49"/>
      <c r="EM412" s="49"/>
      <c r="EN412" s="49"/>
      <c r="EO412" s="49"/>
    </row>
    <row r="413" spans="1:145" x14ac:dyDescent="0.2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  <c r="CR413" s="49"/>
      <c r="CS413" s="49"/>
      <c r="CT413" s="49"/>
      <c r="CU413" s="49"/>
      <c r="CV413" s="49"/>
      <c r="CW413" s="49"/>
      <c r="CX413" s="49"/>
      <c r="CY413" s="49"/>
      <c r="CZ413" s="49"/>
      <c r="DA413" s="49"/>
      <c r="DB413" s="49"/>
      <c r="DC413" s="49"/>
      <c r="DD413" s="49"/>
      <c r="DE413" s="49"/>
      <c r="DF413" s="49"/>
      <c r="DG413" s="49"/>
      <c r="DH413" s="49"/>
      <c r="DI413" s="49"/>
      <c r="DJ413" s="49"/>
      <c r="DK413" s="49"/>
      <c r="DL413" s="49"/>
      <c r="DM413" s="49"/>
      <c r="DN413" s="49"/>
      <c r="DO413" s="49"/>
      <c r="DP413" s="49"/>
      <c r="DQ413" s="49"/>
      <c r="DR413" s="49"/>
      <c r="DS413" s="49"/>
      <c r="DT413" s="49"/>
      <c r="DU413" s="49"/>
      <c r="DV413" s="49"/>
      <c r="DW413" s="49"/>
      <c r="DX413" s="49"/>
      <c r="DY413" s="49"/>
      <c r="DZ413" s="49"/>
      <c r="EA413" s="49"/>
      <c r="EB413" s="49"/>
      <c r="EC413" s="49"/>
      <c r="ED413" s="49"/>
      <c r="EE413" s="49"/>
      <c r="EF413" s="49"/>
      <c r="EG413" s="49"/>
      <c r="EH413" s="49"/>
      <c r="EI413" s="49"/>
      <c r="EJ413" s="49"/>
      <c r="EK413" s="49"/>
      <c r="EL413" s="49"/>
      <c r="EM413" s="49"/>
      <c r="EN413" s="49"/>
      <c r="EO413" s="49"/>
    </row>
    <row r="414" spans="1:145" x14ac:dyDescent="0.2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F414" s="49"/>
      <c r="CG414" s="49"/>
      <c r="CH414" s="49"/>
      <c r="CI414" s="49"/>
      <c r="CJ414" s="49"/>
      <c r="CK414" s="49"/>
      <c r="CL414" s="49"/>
      <c r="CM414" s="49"/>
      <c r="CN414" s="49"/>
      <c r="CO414" s="49"/>
      <c r="CP414" s="49"/>
      <c r="CQ414" s="49"/>
      <c r="CR414" s="49"/>
      <c r="CS414" s="49"/>
      <c r="CT414" s="49"/>
      <c r="CU414" s="49"/>
      <c r="CV414" s="49"/>
      <c r="CW414" s="49"/>
      <c r="CX414" s="49"/>
      <c r="CY414" s="49"/>
      <c r="CZ414" s="49"/>
      <c r="DA414" s="49"/>
      <c r="DB414" s="49"/>
      <c r="DC414" s="49"/>
      <c r="DD414" s="49"/>
      <c r="DE414" s="49"/>
      <c r="DF414" s="49"/>
      <c r="DG414" s="49"/>
      <c r="DH414" s="49"/>
      <c r="DI414" s="49"/>
      <c r="DJ414" s="49"/>
      <c r="DK414" s="49"/>
      <c r="DL414" s="49"/>
      <c r="DM414" s="49"/>
      <c r="DN414" s="49"/>
      <c r="DO414" s="49"/>
      <c r="DP414" s="49"/>
      <c r="DQ414" s="49"/>
      <c r="DR414" s="49"/>
      <c r="DS414" s="49"/>
      <c r="DT414" s="49"/>
      <c r="DU414" s="49"/>
      <c r="DV414" s="49"/>
      <c r="DW414" s="49"/>
      <c r="DX414" s="49"/>
      <c r="DY414" s="49"/>
      <c r="DZ414" s="49"/>
      <c r="EA414" s="49"/>
      <c r="EB414" s="49"/>
      <c r="EC414" s="49"/>
      <c r="ED414" s="49"/>
      <c r="EE414" s="49"/>
      <c r="EF414" s="49"/>
      <c r="EG414" s="49"/>
      <c r="EH414" s="49"/>
      <c r="EI414" s="49"/>
      <c r="EJ414" s="49"/>
      <c r="EK414" s="49"/>
      <c r="EL414" s="49"/>
      <c r="EM414" s="49"/>
      <c r="EN414" s="49"/>
      <c r="EO414" s="49"/>
    </row>
    <row r="415" spans="1:145" x14ac:dyDescent="0.2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F415" s="49"/>
      <c r="CG415" s="49"/>
      <c r="CH415" s="49"/>
      <c r="CI415" s="49"/>
      <c r="CJ415" s="49"/>
      <c r="CK415" s="49"/>
      <c r="CL415" s="49"/>
      <c r="CM415" s="49"/>
      <c r="CN415" s="49"/>
      <c r="CO415" s="49"/>
      <c r="CP415" s="49"/>
      <c r="CQ415" s="49"/>
      <c r="CR415" s="49"/>
      <c r="CS415" s="49"/>
      <c r="CT415" s="49"/>
      <c r="CU415" s="49"/>
      <c r="CV415" s="49"/>
      <c r="CW415" s="49"/>
      <c r="CX415" s="49"/>
      <c r="CY415" s="49"/>
      <c r="CZ415" s="49"/>
      <c r="DA415" s="49"/>
      <c r="DB415" s="49"/>
      <c r="DC415" s="49"/>
      <c r="DD415" s="49"/>
      <c r="DE415" s="49"/>
      <c r="DF415" s="49"/>
      <c r="DG415" s="49"/>
      <c r="DH415" s="49"/>
      <c r="DI415" s="49"/>
      <c r="DJ415" s="49"/>
      <c r="DK415" s="49"/>
      <c r="DL415" s="49"/>
      <c r="DM415" s="49"/>
      <c r="DN415" s="49"/>
      <c r="DO415" s="49"/>
      <c r="DP415" s="49"/>
      <c r="DQ415" s="49"/>
      <c r="DR415" s="49"/>
      <c r="DS415" s="49"/>
      <c r="DT415" s="49"/>
      <c r="DU415" s="49"/>
      <c r="DV415" s="49"/>
      <c r="DW415" s="49"/>
      <c r="DX415" s="49"/>
      <c r="DY415" s="49"/>
      <c r="DZ415" s="49"/>
      <c r="EA415" s="49"/>
      <c r="EB415" s="49"/>
      <c r="EC415" s="49"/>
      <c r="ED415" s="49"/>
      <c r="EE415" s="49"/>
      <c r="EF415" s="49"/>
      <c r="EG415" s="49"/>
      <c r="EH415" s="49"/>
      <c r="EI415" s="49"/>
      <c r="EJ415" s="49"/>
      <c r="EK415" s="49"/>
      <c r="EL415" s="49"/>
      <c r="EM415" s="49"/>
      <c r="EN415" s="49"/>
      <c r="EO415" s="49"/>
    </row>
    <row r="416" spans="1:145" x14ac:dyDescent="0.2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F416" s="49"/>
      <c r="CG416" s="49"/>
      <c r="CH416" s="49"/>
      <c r="CI416" s="49"/>
      <c r="CJ416" s="49"/>
      <c r="CK416" s="49"/>
      <c r="CL416" s="49"/>
      <c r="CM416" s="49"/>
      <c r="CN416" s="49"/>
      <c r="CO416" s="49"/>
      <c r="CP416" s="49"/>
      <c r="CQ416" s="49"/>
      <c r="CR416" s="49"/>
      <c r="CS416" s="49"/>
      <c r="CT416" s="49"/>
      <c r="CU416" s="49"/>
      <c r="CV416" s="49"/>
      <c r="CW416" s="49"/>
      <c r="CX416" s="49"/>
      <c r="CY416" s="49"/>
      <c r="CZ416" s="49"/>
      <c r="DA416" s="49"/>
      <c r="DB416" s="49"/>
      <c r="DC416" s="49"/>
      <c r="DD416" s="49"/>
      <c r="DE416" s="49"/>
      <c r="DF416" s="49"/>
      <c r="DG416" s="49"/>
      <c r="DH416" s="49"/>
      <c r="DI416" s="49"/>
      <c r="DJ416" s="49"/>
      <c r="DK416" s="49"/>
      <c r="DL416" s="49"/>
      <c r="DM416" s="49"/>
      <c r="DN416" s="49"/>
      <c r="DO416" s="49"/>
      <c r="DP416" s="49"/>
      <c r="DQ416" s="49"/>
      <c r="DR416" s="49"/>
      <c r="DS416" s="49"/>
      <c r="DT416" s="49"/>
      <c r="DU416" s="49"/>
      <c r="DV416" s="49"/>
      <c r="DW416" s="49"/>
      <c r="DX416" s="49"/>
      <c r="DY416" s="49"/>
      <c r="DZ416" s="49"/>
      <c r="EA416" s="49"/>
      <c r="EB416" s="49"/>
      <c r="EC416" s="49"/>
      <c r="ED416" s="49"/>
      <c r="EE416" s="49"/>
      <c r="EF416" s="49"/>
      <c r="EG416" s="49"/>
      <c r="EH416" s="49"/>
      <c r="EI416" s="49"/>
      <c r="EJ416" s="49"/>
      <c r="EK416" s="49"/>
      <c r="EL416" s="49"/>
      <c r="EM416" s="49"/>
      <c r="EN416" s="49"/>
      <c r="EO416" s="49"/>
    </row>
    <row r="417" spans="1:145" x14ac:dyDescent="0.2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F417" s="49"/>
      <c r="CG417" s="49"/>
      <c r="CH417" s="49"/>
      <c r="CI417" s="49"/>
      <c r="CJ417" s="49"/>
      <c r="CK417" s="49"/>
      <c r="CL417" s="49"/>
      <c r="CM417" s="49"/>
      <c r="CN417" s="49"/>
      <c r="CO417" s="49"/>
      <c r="CP417" s="49"/>
      <c r="CQ417" s="49"/>
      <c r="CR417" s="49"/>
      <c r="CS417" s="49"/>
      <c r="CT417" s="49"/>
      <c r="CU417" s="49"/>
      <c r="CV417" s="49"/>
      <c r="CW417" s="49"/>
      <c r="CX417" s="49"/>
      <c r="CY417" s="49"/>
      <c r="CZ417" s="49"/>
      <c r="DA417" s="49"/>
      <c r="DB417" s="49"/>
      <c r="DC417" s="49"/>
      <c r="DD417" s="49"/>
      <c r="DE417" s="49"/>
      <c r="DF417" s="49"/>
      <c r="DG417" s="49"/>
      <c r="DH417" s="49"/>
      <c r="DI417" s="49"/>
      <c r="DJ417" s="49"/>
      <c r="DK417" s="49"/>
      <c r="DL417" s="49"/>
      <c r="DM417" s="49"/>
      <c r="DN417" s="49"/>
      <c r="DO417" s="49"/>
      <c r="DP417" s="49"/>
      <c r="DQ417" s="49"/>
      <c r="DR417" s="49"/>
      <c r="DS417" s="49"/>
      <c r="DT417" s="49"/>
      <c r="DU417" s="49"/>
      <c r="DV417" s="49"/>
      <c r="DW417" s="49"/>
      <c r="DX417" s="49"/>
      <c r="DY417" s="49"/>
      <c r="DZ417" s="49"/>
      <c r="EA417" s="49"/>
      <c r="EB417" s="49"/>
      <c r="EC417" s="49"/>
      <c r="ED417" s="49"/>
      <c r="EE417" s="49"/>
      <c r="EF417" s="49"/>
      <c r="EG417" s="49"/>
      <c r="EH417" s="49"/>
      <c r="EI417" s="49"/>
      <c r="EJ417" s="49"/>
      <c r="EK417" s="49"/>
      <c r="EL417" s="49"/>
      <c r="EM417" s="49"/>
      <c r="EN417" s="49"/>
      <c r="EO417" s="49"/>
    </row>
    <row r="418" spans="1:145" x14ac:dyDescent="0.2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F418" s="49"/>
      <c r="CG418" s="49"/>
      <c r="CH418" s="49"/>
      <c r="CI418" s="49"/>
      <c r="CJ418" s="49"/>
      <c r="CK418" s="49"/>
      <c r="CL418" s="49"/>
      <c r="CM418" s="49"/>
      <c r="CN418" s="49"/>
      <c r="CO418" s="49"/>
      <c r="CP418" s="49"/>
      <c r="CQ418" s="49"/>
      <c r="CR418" s="49"/>
      <c r="CS418" s="49"/>
      <c r="CT418" s="49"/>
      <c r="CU418" s="49"/>
      <c r="CV418" s="49"/>
      <c r="CW418" s="49"/>
      <c r="CX418" s="49"/>
      <c r="CY418" s="49"/>
      <c r="CZ418" s="49"/>
      <c r="DA418" s="49"/>
      <c r="DB418" s="49"/>
      <c r="DC418" s="49"/>
      <c r="DD418" s="49"/>
      <c r="DE418" s="49"/>
      <c r="DF418" s="49"/>
      <c r="DG418" s="49"/>
      <c r="DH418" s="49"/>
      <c r="DI418" s="49"/>
      <c r="DJ418" s="49"/>
      <c r="DK418" s="49"/>
      <c r="DL418" s="49"/>
      <c r="DM418" s="49"/>
      <c r="DN418" s="49"/>
      <c r="DO418" s="49"/>
      <c r="DP418" s="49"/>
      <c r="DQ418" s="49"/>
      <c r="DR418" s="49"/>
      <c r="DS418" s="49"/>
      <c r="DT418" s="49"/>
      <c r="DU418" s="49"/>
      <c r="DV418" s="49"/>
      <c r="DW418" s="49"/>
      <c r="DX418" s="49"/>
      <c r="DY418" s="49"/>
      <c r="DZ418" s="49"/>
      <c r="EA418" s="49"/>
      <c r="EB418" s="49"/>
      <c r="EC418" s="49"/>
      <c r="ED418" s="49"/>
      <c r="EE418" s="49"/>
      <c r="EF418" s="49"/>
      <c r="EG418" s="49"/>
      <c r="EH418" s="49"/>
      <c r="EI418" s="49"/>
      <c r="EJ418" s="49"/>
      <c r="EK418" s="49"/>
      <c r="EL418" s="49"/>
      <c r="EM418" s="49"/>
      <c r="EN418" s="49"/>
      <c r="EO418" s="49"/>
    </row>
    <row r="419" spans="1:145" x14ac:dyDescent="0.2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</row>
    <row r="420" spans="1:145" x14ac:dyDescent="0.2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F420" s="49"/>
      <c r="CG420" s="49"/>
      <c r="CH420" s="49"/>
      <c r="CI420" s="49"/>
      <c r="CJ420" s="49"/>
      <c r="CK420" s="49"/>
      <c r="CL420" s="49"/>
      <c r="CM420" s="49"/>
      <c r="CN420" s="49"/>
      <c r="CO420" s="49"/>
      <c r="CP420" s="49"/>
      <c r="CQ420" s="49"/>
      <c r="CR420" s="49"/>
      <c r="CS420" s="49"/>
      <c r="CT420" s="49"/>
      <c r="CU420" s="49"/>
      <c r="CV420" s="49"/>
      <c r="CW420" s="49"/>
      <c r="CX420" s="49"/>
      <c r="CY420" s="49"/>
      <c r="CZ420" s="49"/>
      <c r="DA420" s="49"/>
      <c r="DB420" s="49"/>
      <c r="DC420" s="49"/>
      <c r="DD420" s="49"/>
      <c r="DE420" s="49"/>
      <c r="DF420" s="49"/>
      <c r="DG420" s="49"/>
      <c r="DH420" s="49"/>
      <c r="DI420" s="49"/>
      <c r="DJ420" s="49"/>
      <c r="DK420" s="49"/>
      <c r="DL420" s="49"/>
      <c r="DM420" s="49"/>
      <c r="DN420" s="49"/>
      <c r="DO420" s="49"/>
      <c r="DP420" s="49"/>
      <c r="DQ420" s="49"/>
      <c r="DR420" s="49"/>
      <c r="DS420" s="49"/>
      <c r="DT420" s="49"/>
      <c r="DU420" s="49"/>
      <c r="DV420" s="49"/>
      <c r="DW420" s="49"/>
      <c r="DX420" s="49"/>
      <c r="DY420" s="49"/>
      <c r="DZ420" s="49"/>
      <c r="EA420" s="49"/>
      <c r="EB420" s="49"/>
      <c r="EC420" s="49"/>
      <c r="ED420" s="49"/>
      <c r="EE420" s="49"/>
      <c r="EF420" s="49"/>
      <c r="EG420" s="49"/>
      <c r="EH420" s="49"/>
      <c r="EI420" s="49"/>
      <c r="EJ420" s="49"/>
      <c r="EK420" s="49"/>
      <c r="EL420" s="49"/>
      <c r="EM420" s="49"/>
      <c r="EN420" s="49"/>
      <c r="EO420" s="49"/>
    </row>
    <row r="421" spans="1:145" x14ac:dyDescent="0.2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  <c r="CD421" s="49"/>
      <c r="CE421" s="49"/>
      <c r="CF421" s="49"/>
      <c r="CG421" s="49"/>
      <c r="CH421" s="49"/>
      <c r="CI421" s="49"/>
      <c r="CJ421" s="49"/>
      <c r="CK421" s="49"/>
      <c r="CL421" s="49"/>
      <c r="CM421" s="49"/>
      <c r="CN421" s="49"/>
      <c r="CO421" s="49"/>
      <c r="CP421" s="49"/>
      <c r="CQ421" s="49"/>
      <c r="CR421" s="49"/>
      <c r="CS421" s="49"/>
      <c r="CT421" s="49"/>
      <c r="CU421" s="49"/>
      <c r="CV421" s="49"/>
      <c r="CW421" s="49"/>
      <c r="CX421" s="49"/>
      <c r="CY421" s="49"/>
      <c r="CZ421" s="49"/>
      <c r="DA421" s="49"/>
      <c r="DB421" s="49"/>
      <c r="DC421" s="49"/>
      <c r="DD421" s="49"/>
      <c r="DE421" s="49"/>
      <c r="DF421" s="49"/>
      <c r="DG421" s="49"/>
      <c r="DH421" s="49"/>
      <c r="DI421" s="49"/>
      <c r="DJ421" s="49"/>
      <c r="DK421" s="49"/>
      <c r="DL421" s="49"/>
      <c r="DM421" s="49"/>
      <c r="DN421" s="49"/>
      <c r="DO421" s="49"/>
      <c r="DP421" s="49"/>
      <c r="DQ421" s="49"/>
      <c r="DR421" s="49"/>
      <c r="DS421" s="49"/>
      <c r="DT421" s="49"/>
      <c r="DU421" s="49"/>
      <c r="DV421" s="49"/>
      <c r="DW421" s="49"/>
      <c r="DX421" s="49"/>
      <c r="DY421" s="49"/>
      <c r="DZ421" s="49"/>
      <c r="EA421" s="49"/>
      <c r="EB421" s="49"/>
      <c r="EC421" s="49"/>
      <c r="ED421" s="49"/>
      <c r="EE421" s="49"/>
      <c r="EF421" s="49"/>
      <c r="EG421" s="49"/>
      <c r="EH421" s="49"/>
      <c r="EI421" s="49"/>
      <c r="EJ421" s="49"/>
      <c r="EK421" s="49"/>
      <c r="EL421" s="49"/>
      <c r="EM421" s="49"/>
      <c r="EN421" s="49"/>
      <c r="EO421" s="49"/>
    </row>
    <row r="422" spans="1:145" x14ac:dyDescent="0.2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  <c r="CD422" s="49"/>
      <c r="CE422" s="49"/>
      <c r="CF422" s="49"/>
      <c r="CG422" s="49"/>
      <c r="CH422" s="49"/>
      <c r="CI422" s="49"/>
      <c r="CJ422" s="49"/>
      <c r="CK422" s="49"/>
      <c r="CL422" s="49"/>
      <c r="CM422" s="49"/>
      <c r="CN422" s="49"/>
      <c r="CO422" s="49"/>
      <c r="CP422" s="49"/>
      <c r="CQ422" s="49"/>
      <c r="CR422" s="49"/>
      <c r="CS422" s="49"/>
      <c r="CT422" s="49"/>
      <c r="CU422" s="49"/>
      <c r="CV422" s="49"/>
      <c r="CW422" s="49"/>
      <c r="CX422" s="49"/>
      <c r="CY422" s="49"/>
      <c r="CZ422" s="49"/>
      <c r="DA422" s="49"/>
      <c r="DB422" s="49"/>
      <c r="DC422" s="49"/>
      <c r="DD422" s="49"/>
      <c r="DE422" s="49"/>
      <c r="DF422" s="49"/>
      <c r="DG422" s="49"/>
      <c r="DH422" s="49"/>
      <c r="DI422" s="49"/>
      <c r="DJ422" s="49"/>
      <c r="DK422" s="49"/>
      <c r="DL422" s="49"/>
      <c r="DM422" s="49"/>
      <c r="DN422" s="49"/>
      <c r="DO422" s="49"/>
      <c r="DP422" s="49"/>
      <c r="DQ422" s="49"/>
      <c r="DR422" s="49"/>
      <c r="DS422" s="49"/>
      <c r="DT422" s="49"/>
      <c r="DU422" s="49"/>
      <c r="DV422" s="49"/>
      <c r="DW422" s="49"/>
      <c r="DX422" s="49"/>
      <c r="DY422" s="49"/>
      <c r="DZ422" s="49"/>
      <c r="EA422" s="49"/>
      <c r="EB422" s="49"/>
      <c r="EC422" s="49"/>
      <c r="ED422" s="49"/>
      <c r="EE422" s="49"/>
      <c r="EF422" s="49"/>
      <c r="EG422" s="49"/>
      <c r="EH422" s="49"/>
      <c r="EI422" s="49"/>
      <c r="EJ422" s="49"/>
      <c r="EK422" s="49"/>
      <c r="EL422" s="49"/>
      <c r="EM422" s="49"/>
      <c r="EN422" s="49"/>
      <c r="EO422" s="49"/>
    </row>
    <row r="423" spans="1:145" x14ac:dyDescent="0.2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  <c r="CD423" s="49"/>
      <c r="CE423" s="49"/>
      <c r="CF423" s="49"/>
      <c r="CG423" s="49"/>
      <c r="CH423" s="49"/>
      <c r="CI423" s="49"/>
      <c r="CJ423" s="49"/>
      <c r="CK423" s="49"/>
      <c r="CL423" s="49"/>
      <c r="CM423" s="49"/>
      <c r="CN423" s="49"/>
      <c r="CO423" s="49"/>
      <c r="CP423" s="49"/>
      <c r="CQ423" s="49"/>
      <c r="CR423" s="49"/>
      <c r="CS423" s="49"/>
      <c r="CT423" s="49"/>
      <c r="CU423" s="49"/>
      <c r="CV423" s="49"/>
      <c r="CW423" s="49"/>
      <c r="CX423" s="49"/>
      <c r="CY423" s="49"/>
      <c r="CZ423" s="49"/>
      <c r="DA423" s="49"/>
      <c r="DB423" s="49"/>
      <c r="DC423" s="49"/>
      <c r="DD423" s="49"/>
      <c r="DE423" s="49"/>
      <c r="DF423" s="49"/>
      <c r="DG423" s="49"/>
      <c r="DH423" s="49"/>
      <c r="DI423" s="49"/>
      <c r="DJ423" s="49"/>
      <c r="DK423" s="49"/>
      <c r="DL423" s="49"/>
      <c r="DM423" s="49"/>
      <c r="DN423" s="49"/>
      <c r="DO423" s="49"/>
      <c r="DP423" s="49"/>
      <c r="DQ423" s="49"/>
      <c r="DR423" s="49"/>
      <c r="DS423" s="49"/>
      <c r="DT423" s="49"/>
      <c r="DU423" s="49"/>
      <c r="DV423" s="49"/>
      <c r="DW423" s="49"/>
      <c r="DX423" s="49"/>
      <c r="DY423" s="49"/>
      <c r="DZ423" s="49"/>
      <c r="EA423" s="49"/>
      <c r="EB423" s="49"/>
      <c r="EC423" s="49"/>
      <c r="ED423" s="49"/>
      <c r="EE423" s="49"/>
      <c r="EF423" s="49"/>
      <c r="EG423" s="49"/>
      <c r="EH423" s="49"/>
      <c r="EI423" s="49"/>
      <c r="EJ423" s="49"/>
      <c r="EK423" s="49"/>
      <c r="EL423" s="49"/>
      <c r="EM423" s="49"/>
      <c r="EN423" s="49"/>
      <c r="EO423" s="49"/>
    </row>
    <row r="424" spans="1:145" x14ac:dyDescent="0.2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  <c r="CD424" s="49"/>
      <c r="CE424" s="49"/>
      <c r="CF424" s="49"/>
      <c r="CG424" s="49"/>
      <c r="CH424" s="49"/>
      <c r="CI424" s="49"/>
      <c r="CJ424" s="49"/>
      <c r="CK424" s="49"/>
      <c r="CL424" s="49"/>
      <c r="CM424" s="49"/>
      <c r="CN424" s="49"/>
      <c r="CO424" s="49"/>
      <c r="CP424" s="49"/>
      <c r="CQ424" s="49"/>
      <c r="CR424" s="49"/>
      <c r="CS424" s="49"/>
      <c r="CT424" s="49"/>
      <c r="CU424" s="49"/>
      <c r="CV424" s="49"/>
      <c r="CW424" s="49"/>
      <c r="CX424" s="49"/>
      <c r="CY424" s="49"/>
      <c r="CZ424" s="49"/>
      <c r="DA424" s="49"/>
      <c r="DB424" s="49"/>
      <c r="DC424" s="49"/>
      <c r="DD424" s="49"/>
      <c r="DE424" s="49"/>
      <c r="DF424" s="49"/>
      <c r="DG424" s="49"/>
      <c r="DH424" s="49"/>
      <c r="DI424" s="49"/>
      <c r="DJ424" s="49"/>
      <c r="DK424" s="49"/>
      <c r="DL424" s="49"/>
      <c r="DM424" s="49"/>
      <c r="DN424" s="49"/>
      <c r="DO424" s="49"/>
      <c r="DP424" s="49"/>
      <c r="DQ424" s="49"/>
      <c r="DR424" s="49"/>
      <c r="DS424" s="49"/>
      <c r="DT424" s="49"/>
      <c r="DU424" s="49"/>
      <c r="DV424" s="49"/>
      <c r="DW424" s="49"/>
      <c r="DX424" s="49"/>
      <c r="DY424" s="49"/>
      <c r="DZ424" s="49"/>
      <c r="EA424" s="49"/>
      <c r="EB424" s="49"/>
      <c r="EC424" s="49"/>
      <c r="ED424" s="49"/>
      <c r="EE424" s="49"/>
      <c r="EF424" s="49"/>
      <c r="EG424" s="49"/>
      <c r="EH424" s="49"/>
      <c r="EI424" s="49"/>
      <c r="EJ424" s="49"/>
      <c r="EK424" s="49"/>
      <c r="EL424" s="49"/>
      <c r="EM424" s="49"/>
      <c r="EN424" s="49"/>
      <c r="EO424" s="49"/>
    </row>
    <row r="425" spans="1:145" x14ac:dyDescent="0.2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  <c r="CD425" s="49"/>
      <c r="CE425" s="49"/>
      <c r="CF425" s="49"/>
      <c r="CG425" s="49"/>
      <c r="CH425" s="49"/>
      <c r="CI425" s="49"/>
      <c r="CJ425" s="49"/>
      <c r="CK425" s="49"/>
      <c r="CL425" s="49"/>
      <c r="CM425" s="49"/>
      <c r="CN425" s="49"/>
      <c r="CO425" s="49"/>
      <c r="CP425" s="49"/>
      <c r="CQ425" s="49"/>
      <c r="CR425" s="49"/>
      <c r="CS425" s="49"/>
      <c r="CT425" s="49"/>
      <c r="CU425" s="49"/>
      <c r="CV425" s="49"/>
      <c r="CW425" s="49"/>
      <c r="CX425" s="49"/>
      <c r="CY425" s="49"/>
      <c r="CZ425" s="49"/>
      <c r="DA425" s="49"/>
      <c r="DB425" s="49"/>
      <c r="DC425" s="49"/>
      <c r="DD425" s="49"/>
      <c r="DE425" s="49"/>
      <c r="DF425" s="49"/>
      <c r="DG425" s="49"/>
      <c r="DH425" s="49"/>
      <c r="DI425" s="49"/>
      <c r="DJ425" s="49"/>
      <c r="DK425" s="49"/>
      <c r="DL425" s="49"/>
      <c r="DM425" s="49"/>
      <c r="DN425" s="49"/>
      <c r="DO425" s="49"/>
      <c r="DP425" s="49"/>
      <c r="DQ425" s="49"/>
      <c r="DR425" s="49"/>
      <c r="DS425" s="49"/>
      <c r="DT425" s="49"/>
      <c r="DU425" s="49"/>
      <c r="DV425" s="49"/>
      <c r="DW425" s="49"/>
      <c r="DX425" s="49"/>
      <c r="DY425" s="49"/>
      <c r="DZ425" s="49"/>
      <c r="EA425" s="49"/>
      <c r="EB425" s="49"/>
      <c r="EC425" s="49"/>
      <c r="ED425" s="49"/>
      <c r="EE425" s="49"/>
      <c r="EF425" s="49"/>
      <c r="EG425" s="49"/>
      <c r="EH425" s="49"/>
      <c r="EI425" s="49"/>
      <c r="EJ425" s="49"/>
      <c r="EK425" s="49"/>
      <c r="EL425" s="49"/>
      <c r="EM425" s="49"/>
      <c r="EN425" s="49"/>
      <c r="EO425" s="49"/>
    </row>
    <row r="426" spans="1:145" x14ac:dyDescent="0.2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  <c r="CD426" s="49"/>
      <c r="CE426" s="49"/>
      <c r="CF426" s="49"/>
      <c r="CG426" s="49"/>
      <c r="CH426" s="49"/>
      <c r="CI426" s="49"/>
      <c r="CJ426" s="49"/>
      <c r="CK426" s="49"/>
      <c r="CL426" s="49"/>
      <c r="CM426" s="49"/>
      <c r="CN426" s="49"/>
      <c r="CO426" s="49"/>
      <c r="CP426" s="49"/>
      <c r="CQ426" s="49"/>
      <c r="CR426" s="49"/>
      <c r="CS426" s="49"/>
      <c r="CT426" s="49"/>
      <c r="CU426" s="49"/>
      <c r="CV426" s="49"/>
      <c r="CW426" s="49"/>
      <c r="CX426" s="49"/>
      <c r="CY426" s="49"/>
      <c r="CZ426" s="49"/>
      <c r="DA426" s="49"/>
      <c r="DB426" s="49"/>
      <c r="DC426" s="49"/>
      <c r="DD426" s="49"/>
      <c r="DE426" s="49"/>
      <c r="DF426" s="49"/>
      <c r="DG426" s="49"/>
      <c r="DH426" s="49"/>
      <c r="DI426" s="49"/>
      <c r="DJ426" s="49"/>
      <c r="DK426" s="49"/>
      <c r="DL426" s="49"/>
      <c r="DM426" s="49"/>
      <c r="DN426" s="49"/>
      <c r="DO426" s="49"/>
      <c r="DP426" s="49"/>
      <c r="DQ426" s="49"/>
      <c r="DR426" s="49"/>
      <c r="DS426" s="49"/>
      <c r="DT426" s="49"/>
      <c r="DU426" s="49"/>
      <c r="DV426" s="49"/>
      <c r="DW426" s="49"/>
      <c r="DX426" s="49"/>
      <c r="DY426" s="49"/>
      <c r="DZ426" s="49"/>
      <c r="EA426" s="49"/>
      <c r="EB426" s="49"/>
      <c r="EC426" s="49"/>
      <c r="ED426" s="49"/>
      <c r="EE426" s="49"/>
      <c r="EF426" s="49"/>
      <c r="EG426" s="49"/>
      <c r="EH426" s="49"/>
      <c r="EI426" s="49"/>
      <c r="EJ426" s="49"/>
      <c r="EK426" s="49"/>
      <c r="EL426" s="49"/>
      <c r="EM426" s="49"/>
      <c r="EN426" s="49"/>
      <c r="EO426" s="49"/>
    </row>
    <row r="427" spans="1:145" x14ac:dyDescent="0.2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  <c r="BU427" s="49"/>
      <c r="BV427" s="49"/>
      <c r="BW427" s="49"/>
      <c r="BX427" s="49"/>
      <c r="BY427" s="49"/>
      <c r="BZ427" s="49"/>
      <c r="CA427" s="49"/>
      <c r="CB427" s="49"/>
      <c r="CC427" s="49"/>
      <c r="CD427" s="49"/>
      <c r="CE427" s="49"/>
      <c r="CF427" s="49"/>
      <c r="CG427" s="49"/>
      <c r="CH427" s="49"/>
      <c r="CI427" s="49"/>
      <c r="CJ427" s="49"/>
      <c r="CK427" s="49"/>
      <c r="CL427" s="49"/>
      <c r="CM427" s="49"/>
      <c r="CN427" s="49"/>
      <c r="CO427" s="49"/>
      <c r="CP427" s="49"/>
      <c r="CQ427" s="49"/>
      <c r="CR427" s="49"/>
      <c r="CS427" s="49"/>
      <c r="CT427" s="49"/>
      <c r="CU427" s="49"/>
      <c r="CV427" s="49"/>
      <c r="CW427" s="49"/>
      <c r="CX427" s="49"/>
      <c r="CY427" s="49"/>
      <c r="CZ427" s="49"/>
      <c r="DA427" s="49"/>
      <c r="DB427" s="49"/>
      <c r="DC427" s="49"/>
      <c r="DD427" s="49"/>
      <c r="DE427" s="49"/>
      <c r="DF427" s="49"/>
      <c r="DG427" s="49"/>
      <c r="DH427" s="49"/>
      <c r="DI427" s="49"/>
      <c r="DJ427" s="49"/>
      <c r="DK427" s="49"/>
      <c r="DL427" s="49"/>
      <c r="DM427" s="49"/>
      <c r="DN427" s="49"/>
      <c r="DO427" s="49"/>
      <c r="DP427" s="49"/>
      <c r="DQ427" s="49"/>
      <c r="DR427" s="49"/>
      <c r="DS427" s="49"/>
      <c r="DT427" s="49"/>
      <c r="DU427" s="49"/>
      <c r="DV427" s="49"/>
      <c r="DW427" s="49"/>
      <c r="DX427" s="49"/>
      <c r="DY427" s="49"/>
      <c r="DZ427" s="49"/>
      <c r="EA427" s="49"/>
      <c r="EB427" s="49"/>
      <c r="EC427" s="49"/>
      <c r="ED427" s="49"/>
      <c r="EE427" s="49"/>
      <c r="EF427" s="49"/>
      <c r="EG427" s="49"/>
      <c r="EH427" s="49"/>
      <c r="EI427" s="49"/>
      <c r="EJ427" s="49"/>
      <c r="EK427" s="49"/>
      <c r="EL427" s="49"/>
      <c r="EM427" s="49"/>
      <c r="EN427" s="49"/>
      <c r="EO427" s="49"/>
    </row>
    <row r="428" spans="1:145" x14ac:dyDescent="0.2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F428" s="49"/>
      <c r="CG428" s="49"/>
      <c r="CH428" s="49"/>
      <c r="CI428" s="49"/>
      <c r="CJ428" s="49"/>
      <c r="CK428" s="49"/>
      <c r="CL428" s="49"/>
      <c r="CM428" s="49"/>
      <c r="CN428" s="49"/>
      <c r="CO428" s="49"/>
      <c r="CP428" s="49"/>
      <c r="CQ428" s="49"/>
      <c r="CR428" s="49"/>
      <c r="CS428" s="49"/>
      <c r="CT428" s="49"/>
      <c r="CU428" s="49"/>
      <c r="CV428" s="49"/>
      <c r="CW428" s="49"/>
      <c r="CX428" s="49"/>
      <c r="CY428" s="49"/>
      <c r="CZ428" s="49"/>
      <c r="DA428" s="49"/>
      <c r="DB428" s="49"/>
      <c r="DC428" s="49"/>
      <c r="DD428" s="49"/>
      <c r="DE428" s="49"/>
      <c r="DF428" s="49"/>
      <c r="DG428" s="49"/>
      <c r="DH428" s="49"/>
      <c r="DI428" s="49"/>
      <c r="DJ428" s="49"/>
      <c r="DK428" s="49"/>
      <c r="DL428" s="49"/>
      <c r="DM428" s="49"/>
      <c r="DN428" s="49"/>
      <c r="DO428" s="49"/>
      <c r="DP428" s="49"/>
      <c r="DQ428" s="49"/>
      <c r="DR428" s="49"/>
      <c r="DS428" s="49"/>
      <c r="DT428" s="49"/>
      <c r="DU428" s="49"/>
      <c r="DV428" s="49"/>
      <c r="DW428" s="49"/>
      <c r="DX428" s="49"/>
      <c r="DY428" s="49"/>
      <c r="DZ428" s="49"/>
      <c r="EA428" s="49"/>
      <c r="EB428" s="49"/>
      <c r="EC428" s="49"/>
      <c r="ED428" s="49"/>
      <c r="EE428" s="49"/>
      <c r="EF428" s="49"/>
      <c r="EG428" s="49"/>
      <c r="EH428" s="49"/>
      <c r="EI428" s="49"/>
      <c r="EJ428" s="49"/>
      <c r="EK428" s="49"/>
      <c r="EL428" s="49"/>
      <c r="EM428" s="49"/>
      <c r="EN428" s="49"/>
      <c r="EO428" s="49"/>
    </row>
    <row r="429" spans="1:145" x14ac:dyDescent="0.2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  <c r="BU429" s="49"/>
      <c r="BV429" s="49"/>
      <c r="BW429" s="49"/>
      <c r="BX429" s="49"/>
      <c r="BY429" s="49"/>
      <c r="BZ429" s="49"/>
      <c r="CA429" s="49"/>
      <c r="CB429" s="49"/>
      <c r="CC429" s="49"/>
      <c r="CD429" s="49"/>
      <c r="CE429" s="49"/>
      <c r="CF429" s="49"/>
      <c r="CG429" s="49"/>
      <c r="CH429" s="49"/>
      <c r="CI429" s="49"/>
      <c r="CJ429" s="49"/>
      <c r="CK429" s="49"/>
      <c r="CL429" s="49"/>
      <c r="CM429" s="49"/>
      <c r="CN429" s="49"/>
      <c r="CO429" s="49"/>
      <c r="CP429" s="49"/>
      <c r="CQ429" s="49"/>
      <c r="CR429" s="49"/>
      <c r="CS429" s="49"/>
      <c r="CT429" s="49"/>
      <c r="CU429" s="49"/>
      <c r="CV429" s="49"/>
      <c r="CW429" s="49"/>
      <c r="CX429" s="49"/>
      <c r="CY429" s="49"/>
      <c r="CZ429" s="49"/>
      <c r="DA429" s="49"/>
      <c r="DB429" s="49"/>
      <c r="DC429" s="49"/>
      <c r="DD429" s="49"/>
      <c r="DE429" s="49"/>
      <c r="DF429" s="49"/>
      <c r="DG429" s="49"/>
      <c r="DH429" s="49"/>
      <c r="DI429" s="49"/>
      <c r="DJ429" s="49"/>
      <c r="DK429" s="49"/>
      <c r="DL429" s="49"/>
      <c r="DM429" s="49"/>
      <c r="DN429" s="49"/>
      <c r="DO429" s="49"/>
      <c r="DP429" s="49"/>
      <c r="DQ429" s="49"/>
      <c r="DR429" s="49"/>
      <c r="DS429" s="49"/>
      <c r="DT429" s="49"/>
      <c r="DU429" s="49"/>
      <c r="DV429" s="49"/>
      <c r="DW429" s="49"/>
      <c r="DX429" s="49"/>
      <c r="DY429" s="49"/>
      <c r="DZ429" s="49"/>
      <c r="EA429" s="49"/>
      <c r="EB429" s="49"/>
      <c r="EC429" s="49"/>
      <c r="ED429" s="49"/>
      <c r="EE429" s="49"/>
      <c r="EF429" s="49"/>
      <c r="EG429" s="49"/>
      <c r="EH429" s="49"/>
      <c r="EI429" s="49"/>
      <c r="EJ429" s="49"/>
      <c r="EK429" s="49"/>
      <c r="EL429" s="49"/>
      <c r="EM429" s="49"/>
      <c r="EN429" s="49"/>
      <c r="EO429" s="49"/>
    </row>
    <row r="430" spans="1:145" x14ac:dyDescent="0.2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  <c r="BR430" s="49"/>
      <c r="BS430" s="49"/>
      <c r="BT430" s="49"/>
      <c r="BU430" s="49"/>
      <c r="BV430" s="49"/>
      <c r="BW430" s="49"/>
      <c r="BX430" s="49"/>
      <c r="BY430" s="49"/>
      <c r="BZ430" s="49"/>
      <c r="CA430" s="49"/>
      <c r="CB430" s="49"/>
      <c r="CC430" s="49"/>
      <c r="CD430" s="49"/>
      <c r="CE430" s="49"/>
      <c r="CF430" s="49"/>
      <c r="CG430" s="49"/>
      <c r="CH430" s="49"/>
      <c r="CI430" s="49"/>
      <c r="CJ430" s="49"/>
      <c r="CK430" s="49"/>
      <c r="CL430" s="49"/>
      <c r="CM430" s="49"/>
      <c r="CN430" s="49"/>
      <c r="CO430" s="49"/>
      <c r="CP430" s="49"/>
      <c r="CQ430" s="49"/>
      <c r="CR430" s="49"/>
      <c r="CS430" s="49"/>
      <c r="CT430" s="49"/>
      <c r="CU430" s="49"/>
      <c r="CV430" s="49"/>
      <c r="CW430" s="49"/>
      <c r="CX430" s="49"/>
      <c r="CY430" s="49"/>
      <c r="CZ430" s="49"/>
      <c r="DA430" s="49"/>
      <c r="DB430" s="49"/>
      <c r="DC430" s="49"/>
      <c r="DD430" s="49"/>
      <c r="DE430" s="49"/>
      <c r="DF430" s="49"/>
      <c r="DG430" s="49"/>
      <c r="DH430" s="49"/>
      <c r="DI430" s="49"/>
      <c r="DJ430" s="49"/>
      <c r="DK430" s="49"/>
      <c r="DL430" s="49"/>
      <c r="DM430" s="49"/>
      <c r="DN430" s="49"/>
      <c r="DO430" s="49"/>
      <c r="DP430" s="49"/>
      <c r="DQ430" s="49"/>
      <c r="DR430" s="49"/>
      <c r="DS430" s="49"/>
      <c r="DT430" s="49"/>
      <c r="DU430" s="49"/>
      <c r="DV430" s="49"/>
      <c r="DW430" s="49"/>
      <c r="DX430" s="49"/>
      <c r="DY430" s="49"/>
      <c r="DZ430" s="49"/>
      <c r="EA430" s="49"/>
      <c r="EB430" s="49"/>
      <c r="EC430" s="49"/>
      <c r="ED430" s="49"/>
      <c r="EE430" s="49"/>
      <c r="EF430" s="49"/>
      <c r="EG430" s="49"/>
      <c r="EH430" s="49"/>
      <c r="EI430" s="49"/>
      <c r="EJ430" s="49"/>
      <c r="EK430" s="49"/>
      <c r="EL430" s="49"/>
      <c r="EM430" s="49"/>
      <c r="EN430" s="49"/>
      <c r="EO430" s="49"/>
    </row>
    <row r="431" spans="1:145" x14ac:dyDescent="0.2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  <c r="BR431" s="49"/>
      <c r="BS431" s="49"/>
      <c r="BT431" s="49"/>
      <c r="BU431" s="49"/>
      <c r="BV431" s="49"/>
      <c r="BW431" s="49"/>
      <c r="BX431" s="49"/>
      <c r="BY431" s="49"/>
      <c r="BZ431" s="49"/>
      <c r="CA431" s="49"/>
      <c r="CB431" s="49"/>
      <c r="CC431" s="49"/>
      <c r="CD431" s="49"/>
      <c r="CE431" s="49"/>
      <c r="CF431" s="49"/>
      <c r="CG431" s="49"/>
      <c r="CH431" s="49"/>
      <c r="CI431" s="49"/>
      <c r="CJ431" s="49"/>
      <c r="CK431" s="49"/>
      <c r="CL431" s="49"/>
      <c r="CM431" s="49"/>
      <c r="CN431" s="49"/>
      <c r="CO431" s="49"/>
      <c r="CP431" s="49"/>
      <c r="CQ431" s="49"/>
      <c r="CR431" s="49"/>
      <c r="CS431" s="49"/>
      <c r="CT431" s="49"/>
      <c r="CU431" s="49"/>
      <c r="CV431" s="49"/>
      <c r="CW431" s="49"/>
      <c r="CX431" s="49"/>
      <c r="CY431" s="49"/>
      <c r="CZ431" s="49"/>
      <c r="DA431" s="49"/>
      <c r="DB431" s="49"/>
      <c r="DC431" s="49"/>
      <c r="DD431" s="49"/>
      <c r="DE431" s="49"/>
      <c r="DF431" s="49"/>
      <c r="DG431" s="49"/>
      <c r="DH431" s="49"/>
      <c r="DI431" s="49"/>
      <c r="DJ431" s="49"/>
      <c r="DK431" s="49"/>
      <c r="DL431" s="49"/>
      <c r="DM431" s="49"/>
      <c r="DN431" s="49"/>
      <c r="DO431" s="49"/>
      <c r="DP431" s="49"/>
      <c r="DQ431" s="49"/>
      <c r="DR431" s="49"/>
      <c r="DS431" s="49"/>
      <c r="DT431" s="49"/>
      <c r="DU431" s="49"/>
      <c r="DV431" s="49"/>
      <c r="DW431" s="49"/>
      <c r="DX431" s="49"/>
      <c r="DY431" s="49"/>
      <c r="DZ431" s="49"/>
      <c r="EA431" s="49"/>
      <c r="EB431" s="49"/>
      <c r="EC431" s="49"/>
      <c r="ED431" s="49"/>
      <c r="EE431" s="49"/>
      <c r="EF431" s="49"/>
      <c r="EG431" s="49"/>
      <c r="EH431" s="49"/>
      <c r="EI431" s="49"/>
      <c r="EJ431" s="49"/>
      <c r="EK431" s="49"/>
      <c r="EL431" s="49"/>
      <c r="EM431" s="49"/>
      <c r="EN431" s="49"/>
      <c r="EO431" s="49"/>
    </row>
    <row r="432" spans="1:145" x14ac:dyDescent="0.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  <c r="BM432" s="49"/>
      <c r="BN432" s="49"/>
      <c r="BO432" s="49"/>
      <c r="BP432" s="49"/>
      <c r="BQ432" s="49"/>
      <c r="BR432" s="49"/>
      <c r="BS432" s="49"/>
      <c r="BT432" s="49"/>
      <c r="BU432" s="49"/>
      <c r="BV432" s="49"/>
      <c r="BW432" s="49"/>
      <c r="BX432" s="49"/>
      <c r="BY432" s="49"/>
      <c r="BZ432" s="49"/>
      <c r="CA432" s="49"/>
      <c r="CB432" s="49"/>
      <c r="CC432" s="49"/>
      <c r="CD432" s="49"/>
      <c r="CE432" s="49"/>
      <c r="CF432" s="49"/>
      <c r="CG432" s="49"/>
      <c r="CH432" s="49"/>
      <c r="CI432" s="49"/>
      <c r="CJ432" s="49"/>
      <c r="CK432" s="49"/>
      <c r="CL432" s="49"/>
      <c r="CM432" s="49"/>
      <c r="CN432" s="49"/>
      <c r="CO432" s="49"/>
      <c r="CP432" s="49"/>
      <c r="CQ432" s="49"/>
      <c r="CR432" s="49"/>
      <c r="CS432" s="49"/>
      <c r="CT432" s="49"/>
      <c r="CU432" s="49"/>
      <c r="CV432" s="49"/>
      <c r="CW432" s="49"/>
      <c r="CX432" s="49"/>
      <c r="CY432" s="49"/>
      <c r="CZ432" s="49"/>
      <c r="DA432" s="49"/>
      <c r="DB432" s="49"/>
      <c r="DC432" s="49"/>
      <c r="DD432" s="49"/>
      <c r="DE432" s="49"/>
      <c r="DF432" s="49"/>
      <c r="DG432" s="49"/>
      <c r="DH432" s="49"/>
      <c r="DI432" s="49"/>
      <c r="DJ432" s="49"/>
      <c r="DK432" s="49"/>
      <c r="DL432" s="49"/>
      <c r="DM432" s="49"/>
      <c r="DN432" s="49"/>
      <c r="DO432" s="49"/>
      <c r="DP432" s="49"/>
      <c r="DQ432" s="49"/>
      <c r="DR432" s="49"/>
      <c r="DS432" s="49"/>
      <c r="DT432" s="49"/>
      <c r="DU432" s="49"/>
      <c r="DV432" s="49"/>
      <c r="DW432" s="49"/>
      <c r="DX432" s="49"/>
      <c r="DY432" s="49"/>
      <c r="DZ432" s="49"/>
      <c r="EA432" s="49"/>
      <c r="EB432" s="49"/>
      <c r="EC432" s="49"/>
      <c r="ED432" s="49"/>
      <c r="EE432" s="49"/>
      <c r="EF432" s="49"/>
      <c r="EG432" s="49"/>
      <c r="EH432" s="49"/>
      <c r="EI432" s="49"/>
      <c r="EJ432" s="49"/>
      <c r="EK432" s="49"/>
      <c r="EL432" s="49"/>
      <c r="EM432" s="49"/>
      <c r="EN432" s="49"/>
      <c r="EO432" s="49"/>
    </row>
    <row r="433" spans="1:145" x14ac:dyDescent="0.2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  <c r="BM433" s="49"/>
      <c r="BN433" s="49"/>
      <c r="BO433" s="49"/>
      <c r="BP433" s="49"/>
      <c r="BQ433" s="49"/>
      <c r="BR433" s="49"/>
      <c r="BS433" s="49"/>
      <c r="BT433" s="49"/>
      <c r="BU433" s="49"/>
      <c r="BV433" s="49"/>
      <c r="BW433" s="49"/>
      <c r="BX433" s="49"/>
      <c r="BY433" s="49"/>
      <c r="BZ433" s="49"/>
      <c r="CA433" s="49"/>
      <c r="CB433" s="49"/>
      <c r="CC433" s="49"/>
      <c r="CD433" s="49"/>
      <c r="CE433" s="49"/>
      <c r="CF433" s="49"/>
      <c r="CG433" s="49"/>
      <c r="CH433" s="49"/>
      <c r="CI433" s="49"/>
      <c r="CJ433" s="49"/>
      <c r="CK433" s="49"/>
      <c r="CL433" s="49"/>
      <c r="CM433" s="49"/>
      <c r="CN433" s="49"/>
      <c r="CO433" s="49"/>
      <c r="CP433" s="49"/>
      <c r="CQ433" s="49"/>
      <c r="CR433" s="49"/>
      <c r="CS433" s="49"/>
      <c r="CT433" s="49"/>
      <c r="CU433" s="49"/>
      <c r="CV433" s="49"/>
      <c r="CW433" s="49"/>
      <c r="CX433" s="49"/>
      <c r="CY433" s="49"/>
      <c r="CZ433" s="49"/>
      <c r="DA433" s="49"/>
      <c r="DB433" s="49"/>
      <c r="DC433" s="49"/>
      <c r="DD433" s="49"/>
      <c r="DE433" s="49"/>
      <c r="DF433" s="49"/>
      <c r="DG433" s="49"/>
      <c r="DH433" s="49"/>
      <c r="DI433" s="49"/>
      <c r="DJ433" s="49"/>
      <c r="DK433" s="49"/>
      <c r="DL433" s="49"/>
      <c r="DM433" s="49"/>
      <c r="DN433" s="49"/>
      <c r="DO433" s="49"/>
      <c r="DP433" s="49"/>
      <c r="DQ433" s="49"/>
      <c r="DR433" s="49"/>
      <c r="DS433" s="49"/>
      <c r="DT433" s="49"/>
      <c r="DU433" s="49"/>
      <c r="DV433" s="49"/>
      <c r="DW433" s="49"/>
      <c r="DX433" s="49"/>
      <c r="DY433" s="49"/>
      <c r="DZ433" s="49"/>
      <c r="EA433" s="49"/>
      <c r="EB433" s="49"/>
      <c r="EC433" s="49"/>
      <c r="ED433" s="49"/>
      <c r="EE433" s="49"/>
      <c r="EF433" s="49"/>
      <c r="EG433" s="49"/>
      <c r="EH433" s="49"/>
      <c r="EI433" s="49"/>
      <c r="EJ433" s="49"/>
      <c r="EK433" s="49"/>
      <c r="EL433" s="49"/>
      <c r="EM433" s="49"/>
      <c r="EN433" s="49"/>
      <c r="EO433" s="49"/>
    </row>
    <row r="434" spans="1:145" x14ac:dyDescent="0.2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  <c r="BM434" s="49"/>
      <c r="BN434" s="49"/>
      <c r="BO434" s="49"/>
      <c r="BP434" s="49"/>
      <c r="BQ434" s="49"/>
      <c r="BR434" s="49"/>
      <c r="BS434" s="49"/>
      <c r="BT434" s="49"/>
      <c r="BU434" s="49"/>
      <c r="BV434" s="49"/>
      <c r="BW434" s="49"/>
      <c r="BX434" s="49"/>
      <c r="BY434" s="49"/>
      <c r="BZ434" s="49"/>
      <c r="CA434" s="49"/>
      <c r="CB434" s="49"/>
      <c r="CC434" s="49"/>
      <c r="CD434" s="49"/>
      <c r="CE434" s="49"/>
      <c r="CF434" s="49"/>
      <c r="CG434" s="49"/>
      <c r="CH434" s="49"/>
      <c r="CI434" s="49"/>
      <c r="CJ434" s="49"/>
      <c r="CK434" s="49"/>
      <c r="CL434" s="49"/>
      <c r="CM434" s="49"/>
      <c r="CN434" s="49"/>
      <c r="CO434" s="49"/>
      <c r="CP434" s="49"/>
      <c r="CQ434" s="49"/>
      <c r="CR434" s="49"/>
      <c r="CS434" s="49"/>
      <c r="CT434" s="49"/>
      <c r="CU434" s="49"/>
      <c r="CV434" s="49"/>
      <c r="CW434" s="49"/>
      <c r="CX434" s="49"/>
      <c r="CY434" s="49"/>
      <c r="CZ434" s="49"/>
      <c r="DA434" s="49"/>
      <c r="DB434" s="49"/>
      <c r="DC434" s="49"/>
      <c r="DD434" s="49"/>
      <c r="DE434" s="49"/>
      <c r="DF434" s="49"/>
      <c r="DG434" s="49"/>
      <c r="DH434" s="49"/>
      <c r="DI434" s="49"/>
      <c r="DJ434" s="49"/>
      <c r="DK434" s="49"/>
      <c r="DL434" s="49"/>
      <c r="DM434" s="49"/>
      <c r="DN434" s="49"/>
      <c r="DO434" s="49"/>
      <c r="DP434" s="49"/>
      <c r="DQ434" s="49"/>
      <c r="DR434" s="49"/>
      <c r="DS434" s="49"/>
      <c r="DT434" s="49"/>
      <c r="DU434" s="49"/>
      <c r="DV434" s="49"/>
      <c r="DW434" s="49"/>
      <c r="DX434" s="49"/>
      <c r="DY434" s="49"/>
      <c r="DZ434" s="49"/>
      <c r="EA434" s="49"/>
      <c r="EB434" s="49"/>
      <c r="EC434" s="49"/>
      <c r="ED434" s="49"/>
      <c r="EE434" s="49"/>
      <c r="EF434" s="49"/>
      <c r="EG434" s="49"/>
      <c r="EH434" s="49"/>
      <c r="EI434" s="49"/>
      <c r="EJ434" s="49"/>
      <c r="EK434" s="49"/>
      <c r="EL434" s="49"/>
      <c r="EM434" s="49"/>
      <c r="EN434" s="49"/>
      <c r="EO434" s="49"/>
    </row>
    <row r="435" spans="1:145" x14ac:dyDescent="0.2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  <c r="BM435" s="49"/>
      <c r="BN435" s="49"/>
      <c r="BO435" s="49"/>
      <c r="BP435" s="49"/>
      <c r="BQ435" s="49"/>
      <c r="BR435" s="49"/>
      <c r="BS435" s="49"/>
      <c r="BT435" s="49"/>
      <c r="BU435" s="49"/>
      <c r="BV435" s="49"/>
      <c r="BW435" s="49"/>
      <c r="BX435" s="49"/>
      <c r="BY435" s="49"/>
      <c r="BZ435" s="49"/>
      <c r="CA435" s="49"/>
      <c r="CB435" s="49"/>
      <c r="CC435" s="49"/>
      <c r="CD435" s="49"/>
      <c r="CE435" s="49"/>
      <c r="CF435" s="49"/>
      <c r="CG435" s="49"/>
      <c r="CH435" s="49"/>
      <c r="CI435" s="49"/>
      <c r="CJ435" s="49"/>
      <c r="CK435" s="49"/>
      <c r="CL435" s="49"/>
      <c r="CM435" s="49"/>
      <c r="CN435" s="49"/>
      <c r="CO435" s="49"/>
      <c r="CP435" s="49"/>
      <c r="CQ435" s="49"/>
      <c r="CR435" s="49"/>
      <c r="CS435" s="49"/>
      <c r="CT435" s="49"/>
      <c r="CU435" s="49"/>
      <c r="CV435" s="49"/>
      <c r="CW435" s="49"/>
      <c r="CX435" s="49"/>
      <c r="CY435" s="49"/>
      <c r="CZ435" s="49"/>
      <c r="DA435" s="49"/>
      <c r="DB435" s="49"/>
      <c r="DC435" s="49"/>
      <c r="DD435" s="49"/>
      <c r="DE435" s="49"/>
      <c r="DF435" s="49"/>
      <c r="DG435" s="49"/>
      <c r="DH435" s="49"/>
      <c r="DI435" s="49"/>
      <c r="DJ435" s="49"/>
      <c r="DK435" s="49"/>
      <c r="DL435" s="49"/>
      <c r="DM435" s="49"/>
      <c r="DN435" s="49"/>
      <c r="DO435" s="49"/>
      <c r="DP435" s="49"/>
      <c r="DQ435" s="49"/>
      <c r="DR435" s="49"/>
      <c r="DS435" s="49"/>
      <c r="DT435" s="49"/>
      <c r="DU435" s="49"/>
      <c r="DV435" s="49"/>
      <c r="DW435" s="49"/>
      <c r="DX435" s="49"/>
      <c r="DY435" s="49"/>
      <c r="DZ435" s="49"/>
      <c r="EA435" s="49"/>
      <c r="EB435" s="49"/>
      <c r="EC435" s="49"/>
      <c r="ED435" s="49"/>
      <c r="EE435" s="49"/>
      <c r="EF435" s="49"/>
      <c r="EG435" s="49"/>
      <c r="EH435" s="49"/>
      <c r="EI435" s="49"/>
      <c r="EJ435" s="49"/>
      <c r="EK435" s="49"/>
      <c r="EL435" s="49"/>
      <c r="EM435" s="49"/>
      <c r="EN435" s="49"/>
      <c r="EO435" s="49"/>
    </row>
    <row r="436" spans="1:145" x14ac:dyDescent="0.2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  <c r="BM436" s="49"/>
      <c r="BN436" s="49"/>
      <c r="BO436" s="49"/>
      <c r="BP436" s="49"/>
      <c r="BQ436" s="49"/>
      <c r="BR436" s="49"/>
      <c r="BS436" s="49"/>
      <c r="BT436" s="49"/>
      <c r="BU436" s="49"/>
      <c r="BV436" s="49"/>
      <c r="BW436" s="49"/>
      <c r="BX436" s="49"/>
      <c r="BY436" s="49"/>
      <c r="BZ436" s="49"/>
      <c r="CA436" s="49"/>
      <c r="CB436" s="49"/>
      <c r="CC436" s="49"/>
      <c r="CD436" s="49"/>
      <c r="CE436" s="49"/>
      <c r="CF436" s="49"/>
      <c r="CG436" s="49"/>
      <c r="CH436" s="49"/>
      <c r="CI436" s="49"/>
      <c r="CJ436" s="49"/>
      <c r="CK436" s="49"/>
      <c r="CL436" s="49"/>
      <c r="CM436" s="49"/>
      <c r="CN436" s="49"/>
      <c r="CO436" s="49"/>
      <c r="CP436" s="49"/>
      <c r="CQ436" s="49"/>
      <c r="CR436" s="49"/>
      <c r="CS436" s="49"/>
      <c r="CT436" s="49"/>
      <c r="CU436" s="49"/>
      <c r="CV436" s="49"/>
      <c r="CW436" s="49"/>
      <c r="CX436" s="49"/>
      <c r="CY436" s="49"/>
      <c r="CZ436" s="49"/>
      <c r="DA436" s="49"/>
      <c r="DB436" s="49"/>
      <c r="DC436" s="49"/>
      <c r="DD436" s="49"/>
      <c r="DE436" s="49"/>
      <c r="DF436" s="49"/>
      <c r="DG436" s="49"/>
      <c r="DH436" s="49"/>
      <c r="DI436" s="49"/>
      <c r="DJ436" s="49"/>
      <c r="DK436" s="49"/>
      <c r="DL436" s="49"/>
      <c r="DM436" s="49"/>
      <c r="DN436" s="49"/>
      <c r="DO436" s="49"/>
      <c r="DP436" s="49"/>
      <c r="DQ436" s="49"/>
      <c r="DR436" s="49"/>
      <c r="DS436" s="49"/>
      <c r="DT436" s="49"/>
      <c r="DU436" s="49"/>
      <c r="DV436" s="49"/>
      <c r="DW436" s="49"/>
      <c r="DX436" s="49"/>
      <c r="DY436" s="49"/>
      <c r="DZ436" s="49"/>
      <c r="EA436" s="49"/>
      <c r="EB436" s="49"/>
      <c r="EC436" s="49"/>
      <c r="ED436" s="49"/>
      <c r="EE436" s="49"/>
      <c r="EF436" s="49"/>
      <c r="EG436" s="49"/>
      <c r="EH436" s="49"/>
      <c r="EI436" s="49"/>
      <c r="EJ436" s="49"/>
      <c r="EK436" s="49"/>
      <c r="EL436" s="49"/>
      <c r="EM436" s="49"/>
      <c r="EN436" s="49"/>
      <c r="EO436" s="49"/>
    </row>
    <row r="437" spans="1:145" x14ac:dyDescent="0.2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  <c r="BU437" s="49"/>
      <c r="BV437" s="49"/>
      <c r="BW437" s="49"/>
      <c r="BX437" s="49"/>
      <c r="BY437" s="49"/>
      <c r="BZ437" s="49"/>
      <c r="CA437" s="49"/>
      <c r="CB437" s="49"/>
      <c r="CC437" s="49"/>
      <c r="CD437" s="49"/>
      <c r="CE437" s="49"/>
      <c r="CF437" s="49"/>
      <c r="CG437" s="49"/>
      <c r="CH437" s="49"/>
      <c r="CI437" s="49"/>
      <c r="CJ437" s="49"/>
      <c r="CK437" s="49"/>
      <c r="CL437" s="49"/>
      <c r="CM437" s="49"/>
      <c r="CN437" s="49"/>
      <c r="CO437" s="49"/>
      <c r="CP437" s="49"/>
      <c r="CQ437" s="49"/>
      <c r="CR437" s="49"/>
      <c r="CS437" s="49"/>
      <c r="CT437" s="49"/>
      <c r="CU437" s="49"/>
      <c r="CV437" s="49"/>
      <c r="CW437" s="49"/>
      <c r="CX437" s="49"/>
      <c r="CY437" s="49"/>
      <c r="CZ437" s="49"/>
      <c r="DA437" s="49"/>
      <c r="DB437" s="49"/>
      <c r="DC437" s="49"/>
      <c r="DD437" s="49"/>
      <c r="DE437" s="49"/>
      <c r="DF437" s="49"/>
      <c r="DG437" s="49"/>
      <c r="DH437" s="49"/>
      <c r="DI437" s="49"/>
      <c r="DJ437" s="49"/>
      <c r="DK437" s="49"/>
      <c r="DL437" s="49"/>
      <c r="DM437" s="49"/>
      <c r="DN437" s="49"/>
      <c r="DO437" s="49"/>
      <c r="DP437" s="49"/>
      <c r="DQ437" s="49"/>
      <c r="DR437" s="49"/>
      <c r="DS437" s="49"/>
      <c r="DT437" s="49"/>
      <c r="DU437" s="49"/>
      <c r="DV437" s="49"/>
      <c r="DW437" s="49"/>
      <c r="DX437" s="49"/>
      <c r="DY437" s="49"/>
      <c r="DZ437" s="49"/>
      <c r="EA437" s="49"/>
      <c r="EB437" s="49"/>
      <c r="EC437" s="49"/>
      <c r="ED437" s="49"/>
      <c r="EE437" s="49"/>
      <c r="EF437" s="49"/>
      <c r="EG437" s="49"/>
      <c r="EH437" s="49"/>
      <c r="EI437" s="49"/>
      <c r="EJ437" s="49"/>
      <c r="EK437" s="49"/>
      <c r="EL437" s="49"/>
      <c r="EM437" s="49"/>
      <c r="EN437" s="49"/>
      <c r="EO437" s="49"/>
    </row>
    <row r="438" spans="1:145" x14ac:dyDescent="0.2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  <c r="BM438" s="49"/>
      <c r="BN438" s="49"/>
      <c r="BO438" s="49"/>
      <c r="BP438" s="49"/>
      <c r="BQ438" s="49"/>
      <c r="BR438" s="49"/>
      <c r="BS438" s="49"/>
      <c r="BT438" s="49"/>
      <c r="BU438" s="49"/>
      <c r="BV438" s="49"/>
      <c r="BW438" s="49"/>
      <c r="BX438" s="49"/>
      <c r="BY438" s="49"/>
      <c r="BZ438" s="49"/>
      <c r="CA438" s="49"/>
      <c r="CB438" s="49"/>
      <c r="CC438" s="49"/>
      <c r="CD438" s="49"/>
      <c r="CE438" s="49"/>
      <c r="CF438" s="49"/>
      <c r="CG438" s="49"/>
      <c r="CH438" s="49"/>
      <c r="CI438" s="49"/>
      <c r="CJ438" s="49"/>
      <c r="CK438" s="49"/>
      <c r="CL438" s="49"/>
      <c r="CM438" s="49"/>
      <c r="CN438" s="49"/>
      <c r="CO438" s="49"/>
      <c r="CP438" s="49"/>
      <c r="CQ438" s="49"/>
      <c r="CR438" s="49"/>
      <c r="CS438" s="49"/>
      <c r="CT438" s="49"/>
      <c r="CU438" s="49"/>
      <c r="CV438" s="49"/>
      <c r="CW438" s="49"/>
      <c r="CX438" s="49"/>
      <c r="CY438" s="49"/>
      <c r="CZ438" s="49"/>
      <c r="DA438" s="49"/>
      <c r="DB438" s="49"/>
      <c r="DC438" s="49"/>
      <c r="DD438" s="49"/>
      <c r="DE438" s="49"/>
      <c r="DF438" s="49"/>
      <c r="DG438" s="49"/>
      <c r="DH438" s="49"/>
      <c r="DI438" s="49"/>
      <c r="DJ438" s="49"/>
      <c r="DK438" s="49"/>
      <c r="DL438" s="49"/>
      <c r="DM438" s="49"/>
      <c r="DN438" s="49"/>
      <c r="DO438" s="49"/>
      <c r="DP438" s="49"/>
      <c r="DQ438" s="49"/>
      <c r="DR438" s="49"/>
      <c r="DS438" s="49"/>
      <c r="DT438" s="49"/>
      <c r="DU438" s="49"/>
      <c r="DV438" s="49"/>
      <c r="DW438" s="49"/>
      <c r="DX438" s="49"/>
      <c r="DY438" s="49"/>
      <c r="DZ438" s="49"/>
      <c r="EA438" s="49"/>
      <c r="EB438" s="49"/>
      <c r="EC438" s="49"/>
      <c r="ED438" s="49"/>
      <c r="EE438" s="49"/>
      <c r="EF438" s="49"/>
      <c r="EG438" s="49"/>
      <c r="EH438" s="49"/>
      <c r="EI438" s="49"/>
      <c r="EJ438" s="49"/>
      <c r="EK438" s="49"/>
      <c r="EL438" s="49"/>
      <c r="EM438" s="49"/>
      <c r="EN438" s="49"/>
      <c r="EO438" s="49"/>
    </row>
    <row r="439" spans="1:145" x14ac:dyDescent="0.2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  <c r="BM439" s="49"/>
      <c r="BN439" s="49"/>
      <c r="BO439" s="49"/>
      <c r="BP439" s="49"/>
      <c r="BQ439" s="49"/>
      <c r="BR439" s="49"/>
      <c r="BS439" s="49"/>
      <c r="BT439" s="49"/>
      <c r="BU439" s="49"/>
      <c r="BV439" s="49"/>
      <c r="BW439" s="49"/>
      <c r="BX439" s="49"/>
      <c r="BY439" s="49"/>
      <c r="BZ439" s="49"/>
      <c r="CA439" s="49"/>
      <c r="CB439" s="49"/>
      <c r="CC439" s="49"/>
      <c r="CD439" s="49"/>
      <c r="CE439" s="49"/>
      <c r="CF439" s="49"/>
      <c r="CG439" s="49"/>
      <c r="CH439" s="49"/>
      <c r="CI439" s="49"/>
      <c r="CJ439" s="49"/>
      <c r="CK439" s="49"/>
      <c r="CL439" s="49"/>
      <c r="CM439" s="49"/>
      <c r="CN439" s="49"/>
      <c r="CO439" s="49"/>
      <c r="CP439" s="49"/>
      <c r="CQ439" s="49"/>
      <c r="CR439" s="49"/>
      <c r="CS439" s="49"/>
      <c r="CT439" s="49"/>
      <c r="CU439" s="49"/>
      <c r="CV439" s="49"/>
      <c r="CW439" s="49"/>
      <c r="CX439" s="49"/>
      <c r="CY439" s="49"/>
      <c r="CZ439" s="49"/>
      <c r="DA439" s="49"/>
      <c r="DB439" s="49"/>
      <c r="DC439" s="49"/>
      <c r="DD439" s="49"/>
      <c r="DE439" s="49"/>
      <c r="DF439" s="49"/>
      <c r="DG439" s="49"/>
      <c r="DH439" s="49"/>
      <c r="DI439" s="49"/>
      <c r="DJ439" s="49"/>
      <c r="DK439" s="49"/>
      <c r="DL439" s="49"/>
      <c r="DM439" s="49"/>
      <c r="DN439" s="49"/>
      <c r="DO439" s="49"/>
      <c r="DP439" s="49"/>
      <c r="DQ439" s="49"/>
      <c r="DR439" s="49"/>
      <c r="DS439" s="49"/>
      <c r="DT439" s="49"/>
      <c r="DU439" s="49"/>
      <c r="DV439" s="49"/>
      <c r="DW439" s="49"/>
      <c r="DX439" s="49"/>
      <c r="DY439" s="49"/>
      <c r="DZ439" s="49"/>
      <c r="EA439" s="49"/>
      <c r="EB439" s="49"/>
      <c r="EC439" s="49"/>
      <c r="ED439" s="49"/>
      <c r="EE439" s="49"/>
      <c r="EF439" s="49"/>
      <c r="EG439" s="49"/>
      <c r="EH439" s="49"/>
      <c r="EI439" s="49"/>
      <c r="EJ439" s="49"/>
      <c r="EK439" s="49"/>
      <c r="EL439" s="49"/>
      <c r="EM439" s="49"/>
      <c r="EN439" s="49"/>
      <c r="EO439" s="49"/>
    </row>
    <row r="440" spans="1:145" x14ac:dyDescent="0.2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  <c r="BF440" s="49"/>
      <c r="BG440" s="49"/>
      <c r="BH440" s="49"/>
      <c r="BI440" s="49"/>
      <c r="BJ440" s="49"/>
      <c r="BK440" s="49"/>
      <c r="BL440" s="49"/>
      <c r="BM440" s="49"/>
      <c r="BN440" s="49"/>
      <c r="BO440" s="49"/>
      <c r="BP440" s="49"/>
      <c r="BQ440" s="49"/>
      <c r="BR440" s="49"/>
      <c r="BS440" s="49"/>
      <c r="BT440" s="49"/>
      <c r="BU440" s="49"/>
      <c r="BV440" s="49"/>
      <c r="BW440" s="49"/>
      <c r="BX440" s="49"/>
      <c r="BY440" s="49"/>
      <c r="BZ440" s="49"/>
      <c r="CA440" s="49"/>
      <c r="CB440" s="49"/>
      <c r="CC440" s="49"/>
      <c r="CD440" s="49"/>
      <c r="CE440" s="49"/>
      <c r="CF440" s="49"/>
      <c r="CG440" s="49"/>
      <c r="CH440" s="49"/>
      <c r="CI440" s="49"/>
      <c r="CJ440" s="49"/>
      <c r="CK440" s="49"/>
      <c r="CL440" s="49"/>
      <c r="CM440" s="49"/>
      <c r="CN440" s="49"/>
      <c r="CO440" s="49"/>
      <c r="CP440" s="49"/>
      <c r="CQ440" s="49"/>
      <c r="CR440" s="49"/>
      <c r="CS440" s="49"/>
      <c r="CT440" s="49"/>
      <c r="CU440" s="49"/>
      <c r="CV440" s="49"/>
      <c r="CW440" s="49"/>
      <c r="CX440" s="49"/>
      <c r="CY440" s="49"/>
      <c r="CZ440" s="49"/>
      <c r="DA440" s="49"/>
      <c r="DB440" s="49"/>
      <c r="DC440" s="49"/>
      <c r="DD440" s="49"/>
      <c r="DE440" s="49"/>
      <c r="DF440" s="49"/>
      <c r="DG440" s="49"/>
      <c r="DH440" s="49"/>
      <c r="DI440" s="49"/>
      <c r="DJ440" s="49"/>
      <c r="DK440" s="49"/>
      <c r="DL440" s="49"/>
      <c r="DM440" s="49"/>
      <c r="DN440" s="49"/>
      <c r="DO440" s="49"/>
      <c r="DP440" s="49"/>
      <c r="DQ440" s="49"/>
      <c r="DR440" s="49"/>
      <c r="DS440" s="49"/>
      <c r="DT440" s="49"/>
      <c r="DU440" s="49"/>
      <c r="DV440" s="49"/>
      <c r="DW440" s="49"/>
      <c r="DX440" s="49"/>
      <c r="DY440" s="49"/>
      <c r="DZ440" s="49"/>
      <c r="EA440" s="49"/>
      <c r="EB440" s="49"/>
      <c r="EC440" s="49"/>
      <c r="ED440" s="49"/>
      <c r="EE440" s="49"/>
      <c r="EF440" s="49"/>
      <c r="EG440" s="49"/>
      <c r="EH440" s="49"/>
      <c r="EI440" s="49"/>
      <c r="EJ440" s="49"/>
      <c r="EK440" s="49"/>
      <c r="EL440" s="49"/>
      <c r="EM440" s="49"/>
      <c r="EN440" s="49"/>
      <c r="EO440" s="49"/>
    </row>
    <row r="441" spans="1:145" x14ac:dyDescent="0.2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  <c r="BM441" s="49"/>
      <c r="BN441" s="49"/>
      <c r="BO441" s="49"/>
      <c r="BP441" s="49"/>
      <c r="BQ441" s="49"/>
      <c r="BR441" s="49"/>
      <c r="BS441" s="49"/>
      <c r="BT441" s="49"/>
      <c r="BU441" s="49"/>
      <c r="BV441" s="49"/>
      <c r="BW441" s="49"/>
      <c r="BX441" s="49"/>
      <c r="BY441" s="49"/>
      <c r="BZ441" s="49"/>
      <c r="CA441" s="49"/>
      <c r="CB441" s="49"/>
      <c r="CC441" s="49"/>
      <c r="CD441" s="49"/>
      <c r="CE441" s="49"/>
      <c r="CF441" s="49"/>
      <c r="CG441" s="49"/>
      <c r="CH441" s="49"/>
      <c r="CI441" s="49"/>
      <c r="CJ441" s="49"/>
      <c r="CK441" s="49"/>
      <c r="CL441" s="49"/>
      <c r="CM441" s="49"/>
      <c r="CN441" s="49"/>
      <c r="CO441" s="49"/>
      <c r="CP441" s="49"/>
      <c r="CQ441" s="49"/>
      <c r="CR441" s="49"/>
      <c r="CS441" s="49"/>
      <c r="CT441" s="49"/>
      <c r="CU441" s="49"/>
      <c r="CV441" s="49"/>
      <c r="CW441" s="49"/>
      <c r="CX441" s="49"/>
      <c r="CY441" s="49"/>
      <c r="CZ441" s="49"/>
      <c r="DA441" s="49"/>
      <c r="DB441" s="49"/>
      <c r="DC441" s="49"/>
      <c r="DD441" s="49"/>
      <c r="DE441" s="49"/>
      <c r="DF441" s="49"/>
      <c r="DG441" s="49"/>
      <c r="DH441" s="49"/>
      <c r="DI441" s="49"/>
      <c r="DJ441" s="49"/>
      <c r="DK441" s="49"/>
      <c r="DL441" s="49"/>
      <c r="DM441" s="49"/>
      <c r="DN441" s="49"/>
      <c r="DO441" s="49"/>
      <c r="DP441" s="49"/>
      <c r="DQ441" s="49"/>
      <c r="DR441" s="49"/>
      <c r="DS441" s="49"/>
      <c r="DT441" s="49"/>
      <c r="DU441" s="49"/>
      <c r="DV441" s="49"/>
      <c r="DW441" s="49"/>
      <c r="DX441" s="49"/>
      <c r="DY441" s="49"/>
      <c r="DZ441" s="49"/>
      <c r="EA441" s="49"/>
      <c r="EB441" s="49"/>
      <c r="EC441" s="49"/>
      <c r="ED441" s="49"/>
      <c r="EE441" s="49"/>
      <c r="EF441" s="49"/>
      <c r="EG441" s="49"/>
      <c r="EH441" s="49"/>
      <c r="EI441" s="49"/>
      <c r="EJ441" s="49"/>
      <c r="EK441" s="49"/>
      <c r="EL441" s="49"/>
      <c r="EM441" s="49"/>
      <c r="EN441" s="49"/>
      <c r="EO441" s="49"/>
    </row>
    <row r="442" spans="1:145" x14ac:dyDescent="0.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  <c r="BM442" s="49"/>
      <c r="BN442" s="49"/>
      <c r="BO442" s="49"/>
      <c r="BP442" s="49"/>
      <c r="BQ442" s="49"/>
      <c r="BR442" s="49"/>
      <c r="BS442" s="49"/>
      <c r="BT442" s="49"/>
      <c r="BU442" s="49"/>
      <c r="BV442" s="49"/>
      <c r="BW442" s="49"/>
      <c r="BX442" s="49"/>
      <c r="BY442" s="49"/>
      <c r="BZ442" s="49"/>
      <c r="CA442" s="49"/>
      <c r="CB442" s="49"/>
      <c r="CC442" s="49"/>
      <c r="CD442" s="49"/>
      <c r="CE442" s="49"/>
      <c r="CF442" s="49"/>
      <c r="CG442" s="49"/>
      <c r="CH442" s="49"/>
      <c r="CI442" s="49"/>
      <c r="CJ442" s="49"/>
      <c r="CK442" s="49"/>
      <c r="CL442" s="49"/>
      <c r="CM442" s="49"/>
      <c r="CN442" s="49"/>
      <c r="CO442" s="49"/>
      <c r="CP442" s="49"/>
      <c r="CQ442" s="49"/>
      <c r="CR442" s="49"/>
      <c r="CS442" s="49"/>
      <c r="CT442" s="49"/>
      <c r="CU442" s="49"/>
      <c r="CV442" s="49"/>
      <c r="CW442" s="49"/>
      <c r="CX442" s="49"/>
      <c r="CY442" s="49"/>
      <c r="CZ442" s="49"/>
      <c r="DA442" s="49"/>
      <c r="DB442" s="49"/>
      <c r="DC442" s="49"/>
      <c r="DD442" s="49"/>
      <c r="DE442" s="49"/>
      <c r="DF442" s="49"/>
      <c r="DG442" s="49"/>
      <c r="DH442" s="49"/>
      <c r="DI442" s="49"/>
      <c r="DJ442" s="49"/>
      <c r="DK442" s="49"/>
      <c r="DL442" s="49"/>
      <c r="DM442" s="49"/>
      <c r="DN442" s="49"/>
      <c r="DO442" s="49"/>
      <c r="DP442" s="49"/>
      <c r="DQ442" s="49"/>
      <c r="DR442" s="49"/>
      <c r="DS442" s="49"/>
      <c r="DT442" s="49"/>
      <c r="DU442" s="49"/>
      <c r="DV442" s="49"/>
      <c r="DW442" s="49"/>
      <c r="DX442" s="49"/>
      <c r="DY442" s="49"/>
      <c r="DZ442" s="49"/>
      <c r="EA442" s="49"/>
      <c r="EB442" s="49"/>
      <c r="EC442" s="49"/>
      <c r="ED442" s="49"/>
      <c r="EE442" s="49"/>
      <c r="EF442" s="49"/>
      <c r="EG442" s="49"/>
      <c r="EH442" s="49"/>
      <c r="EI442" s="49"/>
      <c r="EJ442" s="49"/>
      <c r="EK442" s="49"/>
      <c r="EL442" s="49"/>
      <c r="EM442" s="49"/>
      <c r="EN442" s="49"/>
      <c r="EO442" s="49"/>
    </row>
    <row r="443" spans="1:145" x14ac:dyDescent="0.2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  <c r="BM443" s="49"/>
      <c r="BN443" s="49"/>
      <c r="BO443" s="49"/>
      <c r="BP443" s="49"/>
      <c r="BQ443" s="49"/>
      <c r="BR443" s="49"/>
      <c r="BS443" s="49"/>
      <c r="BT443" s="49"/>
      <c r="BU443" s="49"/>
      <c r="BV443" s="49"/>
      <c r="BW443" s="49"/>
      <c r="BX443" s="49"/>
      <c r="BY443" s="49"/>
      <c r="BZ443" s="49"/>
      <c r="CA443" s="49"/>
      <c r="CB443" s="49"/>
      <c r="CC443" s="49"/>
      <c r="CD443" s="49"/>
      <c r="CE443" s="49"/>
      <c r="CF443" s="49"/>
      <c r="CG443" s="49"/>
      <c r="CH443" s="49"/>
      <c r="CI443" s="49"/>
      <c r="CJ443" s="49"/>
      <c r="CK443" s="49"/>
      <c r="CL443" s="49"/>
      <c r="CM443" s="49"/>
      <c r="CN443" s="49"/>
      <c r="CO443" s="49"/>
      <c r="CP443" s="49"/>
      <c r="CQ443" s="49"/>
      <c r="CR443" s="49"/>
      <c r="CS443" s="49"/>
      <c r="CT443" s="49"/>
      <c r="CU443" s="49"/>
      <c r="CV443" s="49"/>
      <c r="CW443" s="49"/>
      <c r="CX443" s="49"/>
      <c r="CY443" s="49"/>
      <c r="CZ443" s="49"/>
      <c r="DA443" s="49"/>
      <c r="DB443" s="49"/>
      <c r="DC443" s="49"/>
      <c r="DD443" s="49"/>
      <c r="DE443" s="49"/>
      <c r="DF443" s="49"/>
      <c r="DG443" s="49"/>
      <c r="DH443" s="49"/>
      <c r="DI443" s="49"/>
      <c r="DJ443" s="49"/>
      <c r="DK443" s="49"/>
      <c r="DL443" s="49"/>
      <c r="DM443" s="49"/>
      <c r="DN443" s="49"/>
      <c r="DO443" s="49"/>
      <c r="DP443" s="49"/>
      <c r="DQ443" s="49"/>
      <c r="DR443" s="49"/>
      <c r="DS443" s="49"/>
      <c r="DT443" s="49"/>
      <c r="DU443" s="49"/>
      <c r="DV443" s="49"/>
      <c r="DW443" s="49"/>
      <c r="DX443" s="49"/>
      <c r="DY443" s="49"/>
      <c r="DZ443" s="49"/>
      <c r="EA443" s="49"/>
      <c r="EB443" s="49"/>
      <c r="EC443" s="49"/>
      <c r="ED443" s="49"/>
      <c r="EE443" s="49"/>
      <c r="EF443" s="49"/>
      <c r="EG443" s="49"/>
      <c r="EH443" s="49"/>
      <c r="EI443" s="49"/>
      <c r="EJ443" s="49"/>
      <c r="EK443" s="49"/>
      <c r="EL443" s="49"/>
      <c r="EM443" s="49"/>
      <c r="EN443" s="49"/>
      <c r="EO443" s="49"/>
    </row>
    <row r="444" spans="1:145" x14ac:dyDescent="0.2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  <c r="CD444" s="49"/>
      <c r="CE444" s="49"/>
      <c r="CF444" s="49"/>
      <c r="CG444" s="49"/>
      <c r="CH444" s="49"/>
      <c r="CI444" s="49"/>
      <c r="CJ444" s="49"/>
      <c r="CK444" s="49"/>
      <c r="CL444" s="49"/>
      <c r="CM444" s="49"/>
      <c r="CN444" s="49"/>
      <c r="CO444" s="49"/>
      <c r="CP444" s="49"/>
      <c r="CQ444" s="49"/>
      <c r="CR444" s="49"/>
      <c r="CS444" s="49"/>
      <c r="CT444" s="49"/>
      <c r="CU444" s="49"/>
      <c r="CV444" s="49"/>
      <c r="CW444" s="49"/>
      <c r="CX444" s="49"/>
      <c r="CY444" s="49"/>
      <c r="CZ444" s="49"/>
      <c r="DA444" s="49"/>
      <c r="DB444" s="49"/>
      <c r="DC444" s="49"/>
      <c r="DD444" s="49"/>
      <c r="DE444" s="49"/>
      <c r="DF444" s="49"/>
      <c r="DG444" s="49"/>
      <c r="DH444" s="49"/>
      <c r="DI444" s="49"/>
      <c r="DJ444" s="49"/>
      <c r="DK444" s="49"/>
      <c r="DL444" s="49"/>
      <c r="DM444" s="49"/>
      <c r="DN444" s="49"/>
      <c r="DO444" s="49"/>
      <c r="DP444" s="49"/>
      <c r="DQ444" s="49"/>
      <c r="DR444" s="49"/>
      <c r="DS444" s="49"/>
      <c r="DT444" s="49"/>
      <c r="DU444" s="49"/>
      <c r="DV444" s="49"/>
      <c r="DW444" s="49"/>
      <c r="DX444" s="49"/>
      <c r="DY444" s="49"/>
      <c r="DZ444" s="49"/>
      <c r="EA444" s="49"/>
      <c r="EB444" s="49"/>
      <c r="EC444" s="49"/>
      <c r="ED444" s="49"/>
      <c r="EE444" s="49"/>
      <c r="EF444" s="49"/>
      <c r="EG444" s="49"/>
      <c r="EH444" s="49"/>
      <c r="EI444" s="49"/>
      <c r="EJ444" s="49"/>
      <c r="EK444" s="49"/>
      <c r="EL444" s="49"/>
      <c r="EM444" s="49"/>
      <c r="EN444" s="49"/>
      <c r="EO444" s="49"/>
    </row>
    <row r="445" spans="1:145" x14ac:dyDescent="0.2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  <c r="BF445" s="49"/>
      <c r="BG445" s="49"/>
      <c r="BH445" s="49"/>
      <c r="BI445" s="49"/>
      <c r="BJ445" s="49"/>
      <c r="BK445" s="49"/>
      <c r="BL445" s="49"/>
      <c r="BM445" s="49"/>
      <c r="BN445" s="49"/>
      <c r="BO445" s="49"/>
      <c r="BP445" s="49"/>
      <c r="BQ445" s="49"/>
      <c r="BR445" s="49"/>
      <c r="BS445" s="49"/>
      <c r="BT445" s="49"/>
      <c r="BU445" s="49"/>
      <c r="BV445" s="49"/>
      <c r="BW445" s="49"/>
      <c r="BX445" s="49"/>
      <c r="BY445" s="49"/>
      <c r="BZ445" s="49"/>
      <c r="CA445" s="49"/>
      <c r="CB445" s="49"/>
      <c r="CC445" s="49"/>
      <c r="CD445" s="49"/>
      <c r="CE445" s="49"/>
      <c r="CF445" s="49"/>
      <c r="CG445" s="49"/>
      <c r="CH445" s="49"/>
      <c r="CI445" s="49"/>
      <c r="CJ445" s="49"/>
      <c r="CK445" s="49"/>
      <c r="CL445" s="49"/>
      <c r="CM445" s="49"/>
      <c r="CN445" s="49"/>
      <c r="CO445" s="49"/>
      <c r="CP445" s="49"/>
      <c r="CQ445" s="49"/>
      <c r="CR445" s="49"/>
      <c r="CS445" s="49"/>
      <c r="CT445" s="49"/>
      <c r="CU445" s="49"/>
      <c r="CV445" s="49"/>
      <c r="CW445" s="49"/>
      <c r="CX445" s="49"/>
      <c r="CY445" s="49"/>
      <c r="CZ445" s="49"/>
      <c r="DA445" s="49"/>
      <c r="DB445" s="49"/>
      <c r="DC445" s="49"/>
      <c r="DD445" s="49"/>
      <c r="DE445" s="49"/>
      <c r="DF445" s="49"/>
      <c r="DG445" s="49"/>
      <c r="DH445" s="49"/>
      <c r="DI445" s="49"/>
      <c r="DJ445" s="49"/>
      <c r="DK445" s="49"/>
      <c r="DL445" s="49"/>
      <c r="DM445" s="49"/>
      <c r="DN445" s="49"/>
      <c r="DO445" s="49"/>
      <c r="DP445" s="49"/>
      <c r="DQ445" s="49"/>
      <c r="DR445" s="49"/>
      <c r="DS445" s="49"/>
      <c r="DT445" s="49"/>
      <c r="DU445" s="49"/>
      <c r="DV445" s="49"/>
      <c r="DW445" s="49"/>
      <c r="DX445" s="49"/>
      <c r="DY445" s="49"/>
      <c r="DZ445" s="49"/>
      <c r="EA445" s="49"/>
      <c r="EB445" s="49"/>
      <c r="EC445" s="49"/>
      <c r="ED445" s="49"/>
      <c r="EE445" s="49"/>
      <c r="EF445" s="49"/>
      <c r="EG445" s="49"/>
      <c r="EH445" s="49"/>
      <c r="EI445" s="49"/>
      <c r="EJ445" s="49"/>
      <c r="EK445" s="49"/>
      <c r="EL445" s="49"/>
      <c r="EM445" s="49"/>
      <c r="EN445" s="49"/>
      <c r="EO445" s="49"/>
    </row>
    <row r="446" spans="1:145" x14ac:dyDescent="0.2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  <c r="BF446" s="49"/>
      <c r="BG446" s="49"/>
      <c r="BH446" s="49"/>
      <c r="BI446" s="49"/>
      <c r="BJ446" s="49"/>
      <c r="BK446" s="49"/>
      <c r="BL446" s="49"/>
      <c r="BM446" s="49"/>
      <c r="BN446" s="49"/>
      <c r="BO446" s="49"/>
      <c r="BP446" s="49"/>
      <c r="BQ446" s="49"/>
      <c r="BR446" s="49"/>
      <c r="BS446" s="49"/>
      <c r="BT446" s="49"/>
      <c r="BU446" s="49"/>
      <c r="BV446" s="49"/>
      <c r="BW446" s="49"/>
      <c r="BX446" s="49"/>
      <c r="BY446" s="49"/>
      <c r="BZ446" s="49"/>
      <c r="CA446" s="49"/>
      <c r="CB446" s="49"/>
      <c r="CC446" s="49"/>
      <c r="CD446" s="49"/>
      <c r="CE446" s="49"/>
      <c r="CF446" s="49"/>
      <c r="CG446" s="49"/>
      <c r="CH446" s="49"/>
      <c r="CI446" s="49"/>
      <c r="CJ446" s="49"/>
      <c r="CK446" s="49"/>
      <c r="CL446" s="49"/>
      <c r="CM446" s="49"/>
      <c r="CN446" s="49"/>
      <c r="CO446" s="49"/>
      <c r="CP446" s="49"/>
      <c r="CQ446" s="49"/>
      <c r="CR446" s="49"/>
      <c r="CS446" s="49"/>
      <c r="CT446" s="49"/>
      <c r="CU446" s="49"/>
      <c r="CV446" s="49"/>
      <c r="CW446" s="49"/>
      <c r="CX446" s="49"/>
      <c r="CY446" s="49"/>
      <c r="CZ446" s="49"/>
      <c r="DA446" s="49"/>
      <c r="DB446" s="49"/>
      <c r="DC446" s="49"/>
      <c r="DD446" s="49"/>
      <c r="DE446" s="49"/>
      <c r="DF446" s="49"/>
      <c r="DG446" s="49"/>
      <c r="DH446" s="49"/>
      <c r="DI446" s="49"/>
      <c r="DJ446" s="49"/>
      <c r="DK446" s="49"/>
      <c r="DL446" s="49"/>
      <c r="DM446" s="49"/>
      <c r="DN446" s="49"/>
      <c r="DO446" s="49"/>
      <c r="DP446" s="49"/>
      <c r="DQ446" s="49"/>
      <c r="DR446" s="49"/>
      <c r="DS446" s="49"/>
      <c r="DT446" s="49"/>
      <c r="DU446" s="49"/>
      <c r="DV446" s="49"/>
      <c r="DW446" s="49"/>
      <c r="DX446" s="49"/>
      <c r="DY446" s="49"/>
      <c r="DZ446" s="49"/>
      <c r="EA446" s="49"/>
      <c r="EB446" s="49"/>
      <c r="EC446" s="49"/>
      <c r="ED446" s="49"/>
      <c r="EE446" s="49"/>
      <c r="EF446" s="49"/>
      <c r="EG446" s="49"/>
      <c r="EH446" s="49"/>
      <c r="EI446" s="49"/>
      <c r="EJ446" s="49"/>
      <c r="EK446" s="49"/>
      <c r="EL446" s="49"/>
      <c r="EM446" s="49"/>
      <c r="EN446" s="49"/>
      <c r="EO446" s="49"/>
    </row>
    <row r="447" spans="1:145" x14ac:dyDescent="0.2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  <c r="BF447" s="49"/>
      <c r="BG447" s="49"/>
      <c r="BH447" s="49"/>
      <c r="BI447" s="49"/>
      <c r="BJ447" s="49"/>
      <c r="BK447" s="49"/>
      <c r="BL447" s="49"/>
      <c r="BM447" s="49"/>
      <c r="BN447" s="49"/>
      <c r="BO447" s="49"/>
      <c r="BP447" s="49"/>
      <c r="BQ447" s="49"/>
      <c r="BR447" s="49"/>
      <c r="BS447" s="49"/>
      <c r="BT447" s="49"/>
      <c r="BU447" s="49"/>
      <c r="BV447" s="49"/>
      <c r="BW447" s="49"/>
      <c r="BX447" s="49"/>
      <c r="BY447" s="49"/>
      <c r="BZ447" s="49"/>
      <c r="CA447" s="49"/>
      <c r="CB447" s="49"/>
      <c r="CC447" s="49"/>
      <c r="CD447" s="49"/>
      <c r="CE447" s="49"/>
      <c r="CF447" s="49"/>
      <c r="CG447" s="49"/>
      <c r="CH447" s="49"/>
      <c r="CI447" s="49"/>
      <c r="CJ447" s="49"/>
      <c r="CK447" s="49"/>
      <c r="CL447" s="49"/>
      <c r="CM447" s="49"/>
      <c r="CN447" s="49"/>
      <c r="CO447" s="49"/>
      <c r="CP447" s="49"/>
      <c r="CQ447" s="49"/>
      <c r="CR447" s="49"/>
      <c r="CS447" s="49"/>
      <c r="CT447" s="49"/>
      <c r="CU447" s="49"/>
      <c r="CV447" s="49"/>
      <c r="CW447" s="49"/>
      <c r="CX447" s="49"/>
      <c r="CY447" s="49"/>
      <c r="CZ447" s="49"/>
      <c r="DA447" s="49"/>
      <c r="DB447" s="49"/>
      <c r="DC447" s="49"/>
      <c r="DD447" s="49"/>
      <c r="DE447" s="49"/>
      <c r="DF447" s="49"/>
      <c r="DG447" s="49"/>
      <c r="DH447" s="49"/>
      <c r="DI447" s="49"/>
      <c r="DJ447" s="49"/>
      <c r="DK447" s="49"/>
      <c r="DL447" s="49"/>
      <c r="DM447" s="49"/>
      <c r="DN447" s="49"/>
      <c r="DO447" s="49"/>
      <c r="DP447" s="49"/>
      <c r="DQ447" s="49"/>
      <c r="DR447" s="49"/>
      <c r="DS447" s="49"/>
      <c r="DT447" s="49"/>
      <c r="DU447" s="49"/>
      <c r="DV447" s="49"/>
      <c r="DW447" s="49"/>
      <c r="DX447" s="49"/>
      <c r="DY447" s="49"/>
      <c r="DZ447" s="49"/>
      <c r="EA447" s="49"/>
      <c r="EB447" s="49"/>
      <c r="EC447" s="49"/>
      <c r="ED447" s="49"/>
      <c r="EE447" s="49"/>
      <c r="EF447" s="49"/>
      <c r="EG447" s="49"/>
      <c r="EH447" s="49"/>
      <c r="EI447" s="49"/>
      <c r="EJ447" s="49"/>
      <c r="EK447" s="49"/>
      <c r="EL447" s="49"/>
      <c r="EM447" s="49"/>
      <c r="EN447" s="49"/>
      <c r="EO447" s="49"/>
    </row>
    <row r="448" spans="1:145" x14ac:dyDescent="0.2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  <c r="BF448" s="49"/>
      <c r="BG448" s="49"/>
      <c r="BH448" s="49"/>
      <c r="BI448" s="49"/>
      <c r="BJ448" s="49"/>
      <c r="BK448" s="49"/>
      <c r="BL448" s="49"/>
      <c r="BM448" s="49"/>
      <c r="BN448" s="49"/>
      <c r="BO448" s="49"/>
      <c r="BP448" s="49"/>
      <c r="BQ448" s="49"/>
      <c r="BR448" s="49"/>
      <c r="BS448" s="49"/>
      <c r="BT448" s="49"/>
      <c r="BU448" s="49"/>
      <c r="BV448" s="49"/>
      <c r="BW448" s="49"/>
      <c r="BX448" s="49"/>
      <c r="BY448" s="49"/>
      <c r="BZ448" s="49"/>
      <c r="CA448" s="49"/>
      <c r="CB448" s="49"/>
      <c r="CC448" s="49"/>
      <c r="CD448" s="49"/>
      <c r="CE448" s="49"/>
      <c r="CF448" s="49"/>
      <c r="CG448" s="49"/>
      <c r="CH448" s="49"/>
      <c r="CI448" s="49"/>
      <c r="CJ448" s="49"/>
      <c r="CK448" s="49"/>
      <c r="CL448" s="49"/>
      <c r="CM448" s="49"/>
      <c r="CN448" s="49"/>
      <c r="CO448" s="49"/>
      <c r="CP448" s="49"/>
      <c r="CQ448" s="49"/>
      <c r="CR448" s="49"/>
      <c r="CS448" s="49"/>
      <c r="CT448" s="49"/>
      <c r="CU448" s="49"/>
      <c r="CV448" s="49"/>
      <c r="CW448" s="49"/>
      <c r="CX448" s="49"/>
      <c r="CY448" s="49"/>
      <c r="CZ448" s="49"/>
      <c r="DA448" s="49"/>
      <c r="DB448" s="49"/>
      <c r="DC448" s="49"/>
      <c r="DD448" s="49"/>
      <c r="DE448" s="49"/>
      <c r="DF448" s="49"/>
      <c r="DG448" s="49"/>
      <c r="DH448" s="49"/>
      <c r="DI448" s="49"/>
      <c r="DJ448" s="49"/>
      <c r="DK448" s="49"/>
      <c r="DL448" s="49"/>
      <c r="DM448" s="49"/>
      <c r="DN448" s="49"/>
      <c r="DO448" s="49"/>
      <c r="DP448" s="49"/>
      <c r="DQ448" s="49"/>
      <c r="DR448" s="49"/>
      <c r="DS448" s="49"/>
      <c r="DT448" s="49"/>
      <c r="DU448" s="49"/>
      <c r="DV448" s="49"/>
      <c r="DW448" s="49"/>
      <c r="DX448" s="49"/>
      <c r="DY448" s="49"/>
      <c r="DZ448" s="49"/>
      <c r="EA448" s="49"/>
      <c r="EB448" s="49"/>
      <c r="EC448" s="49"/>
      <c r="ED448" s="49"/>
      <c r="EE448" s="49"/>
      <c r="EF448" s="49"/>
      <c r="EG448" s="49"/>
      <c r="EH448" s="49"/>
      <c r="EI448" s="49"/>
      <c r="EJ448" s="49"/>
      <c r="EK448" s="49"/>
      <c r="EL448" s="49"/>
      <c r="EM448" s="49"/>
      <c r="EN448" s="49"/>
      <c r="EO448" s="49"/>
    </row>
    <row r="449" spans="1:145" x14ac:dyDescent="0.2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  <c r="BM449" s="49"/>
      <c r="BN449" s="49"/>
      <c r="BO449" s="49"/>
      <c r="BP449" s="49"/>
      <c r="BQ449" s="49"/>
      <c r="BR449" s="49"/>
      <c r="BS449" s="49"/>
      <c r="BT449" s="49"/>
      <c r="BU449" s="49"/>
      <c r="BV449" s="49"/>
      <c r="BW449" s="49"/>
      <c r="BX449" s="49"/>
      <c r="BY449" s="49"/>
      <c r="BZ449" s="49"/>
      <c r="CA449" s="49"/>
      <c r="CB449" s="49"/>
      <c r="CC449" s="49"/>
      <c r="CD449" s="49"/>
      <c r="CE449" s="49"/>
      <c r="CF449" s="49"/>
      <c r="CG449" s="49"/>
      <c r="CH449" s="49"/>
      <c r="CI449" s="49"/>
      <c r="CJ449" s="49"/>
      <c r="CK449" s="49"/>
      <c r="CL449" s="49"/>
      <c r="CM449" s="49"/>
      <c r="CN449" s="49"/>
      <c r="CO449" s="49"/>
      <c r="CP449" s="49"/>
      <c r="CQ449" s="49"/>
      <c r="CR449" s="49"/>
      <c r="CS449" s="49"/>
      <c r="CT449" s="49"/>
      <c r="CU449" s="49"/>
      <c r="CV449" s="49"/>
      <c r="CW449" s="49"/>
      <c r="CX449" s="49"/>
      <c r="CY449" s="49"/>
      <c r="CZ449" s="49"/>
      <c r="DA449" s="49"/>
      <c r="DB449" s="49"/>
      <c r="DC449" s="49"/>
      <c r="DD449" s="49"/>
      <c r="DE449" s="49"/>
      <c r="DF449" s="49"/>
      <c r="DG449" s="49"/>
      <c r="DH449" s="49"/>
      <c r="DI449" s="49"/>
      <c r="DJ449" s="49"/>
      <c r="DK449" s="49"/>
      <c r="DL449" s="49"/>
      <c r="DM449" s="49"/>
      <c r="DN449" s="49"/>
      <c r="DO449" s="49"/>
      <c r="DP449" s="49"/>
      <c r="DQ449" s="49"/>
      <c r="DR449" s="49"/>
      <c r="DS449" s="49"/>
      <c r="DT449" s="49"/>
      <c r="DU449" s="49"/>
      <c r="DV449" s="49"/>
      <c r="DW449" s="49"/>
      <c r="DX449" s="49"/>
      <c r="DY449" s="49"/>
      <c r="DZ449" s="49"/>
      <c r="EA449" s="49"/>
      <c r="EB449" s="49"/>
      <c r="EC449" s="49"/>
      <c r="ED449" s="49"/>
      <c r="EE449" s="49"/>
      <c r="EF449" s="49"/>
      <c r="EG449" s="49"/>
      <c r="EH449" s="49"/>
      <c r="EI449" s="49"/>
      <c r="EJ449" s="49"/>
      <c r="EK449" s="49"/>
      <c r="EL449" s="49"/>
      <c r="EM449" s="49"/>
      <c r="EN449" s="49"/>
      <c r="EO449" s="49"/>
    </row>
    <row r="450" spans="1:145" x14ac:dyDescent="0.2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  <c r="BF450" s="49"/>
      <c r="BG450" s="49"/>
      <c r="BH450" s="49"/>
      <c r="BI450" s="49"/>
      <c r="BJ450" s="49"/>
      <c r="BK450" s="49"/>
      <c r="BL450" s="49"/>
      <c r="BM450" s="49"/>
      <c r="BN450" s="49"/>
      <c r="BO450" s="49"/>
      <c r="BP450" s="49"/>
      <c r="BQ450" s="49"/>
      <c r="BR450" s="49"/>
      <c r="BS450" s="49"/>
      <c r="BT450" s="49"/>
      <c r="BU450" s="49"/>
      <c r="BV450" s="49"/>
      <c r="BW450" s="49"/>
      <c r="BX450" s="49"/>
      <c r="BY450" s="49"/>
      <c r="BZ450" s="49"/>
      <c r="CA450" s="49"/>
      <c r="CB450" s="49"/>
      <c r="CC450" s="49"/>
      <c r="CD450" s="49"/>
      <c r="CE450" s="49"/>
      <c r="CF450" s="49"/>
      <c r="CG450" s="49"/>
      <c r="CH450" s="49"/>
      <c r="CI450" s="49"/>
      <c r="CJ450" s="49"/>
      <c r="CK450" s="49"/>
      <c r="CL450" s="49"/>
      <c r="CM450" s="49"/>
      <c r="CN450" s="49"/>
      <c r="CO450" s="49"/>
      <c r="CP450" s="49"/>
      <c r="CQ450" s="49"/>
      <c r="CR450" s="49"/>
      <c r="CS450" s="49"/>
      <c r="CT450" s="49"/>
      <c r="CU450" s="49"/>
      <c r="CV450" s="49"/>
      <c r="CW450" s="49"/>
      <c r="CX450" s="49"/>
      <c r="CY450" s="49"/>
      <c r="CZ450" s="49"/>
      <c r="DA450" s="49"/>
      <c r="DB450" s="49"/>
      <c r="DC450" s="49"/>
      <c r="DD450" s="49"/>
      <c r="DE450" s="49"/>
      <c r="DF450" s="49"/>
      <c r="DG450" s="49"/>
      <c r="DH450" s="49"/>
      <c r="DI450" s="49"/>
      <c r="DJ450" s="49"/>
      <c r="DK450" s="49"/>
      <c r="DL450" s="49"/>
      <c r="DM450" s="49"/>
      <c r="DN450" s="49"/>
      <c r="DO450" s="49"/>
      <c r="DP450" s="49"/>
      <c r="DQ450" s="49"/>
      <c r="DR450" s="49"/>
      <c r="DS450" s="49"/>
      <c r="DT450" s="49"/>
      <c r="DU450" s="49"/>
      <c r="DV450" s="49"/>
      <c r="DW450" s="49"/>
      <c r="DX450" s="49"/>
      <c r="DY450" s="49"/>
      <c r="DZ450" s="49"/>
      <c r="EA450" s="49"/>
      <c r="EB450" s="49"/>
      <c r="EC450" s="49"/>
      <c r="ED450" s="49"/>
      <c r="EE450" s="49"/>
      <c r="EF450" s="49"/>
      <c r="EG450" s="49"/>
      <c r="EH450" s="49"/>
      <c r="EI450" s="49"/>
      <c r="EJ450" s="49"/>
      <c r="EK450" s="49"/>
      <c r="EL450" s="49"/>
      <c r="EM450" s="49"/>
      <c r="EN450" s="49"/>
      <c r="EO450" s="49"/>
    </row>
    <row r="451" spans="1:145" x14ac:dyDescent="0.2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  <c r="BF451" s="49"/>
      <c r="BG451" s="49"/>
      <c r="BH451" s="49"/>
      <c r="BI451" s="49"/>
      <c r="BJ451" s="49"/>
      <c r="BK451" s="49"/>
      <c r="BL451" s="49"/>
      <c r="BM451" s="49"/>
      <c r="BN451" s="49"/>
      <c r="BO451" s="49"/>
      <c r="BP451" s="49"/>
      <c r="BQ451" s="49"/>
      <c r="BR451" s="49"/>
      <c r="BS451" s="49"/>
      <c r="BT451" s="49"/>
      <c r="BU451" s="49"/>
      <c r="BV451" s="49"/>
      <c r="BW451" s="49"/>
      <c r="BX451" s="49"/>
      <c r="BY451" s="49"/>
      <c r="BZ451" s="49"/>
      <c r="CA451" s="49"/>
      <c r="CB451" s="49"/>
      <c r="CC451" s="49"/>
      <c r="CD451" s="49"/>
      <c r="CE451" s="49"/>
      <c r="CF451" s="49"/>
      <c r="CG451" s="49"/>
      <c r="CH451" s="49"/>
      <c r="CI451" s="49"/>
      <c r="CJ451" s="49"/>
      <c r="CK451" s="49"/>
      <c r="CL451" s="49"/>
      <c r="CM451" s="49"/>
      <c r="CN451" s="49"/>
      <c r="CO451" s="49"/>
      <c r="CP451" s="49"/>
      <c r="CQ451" s="49"/>
      <c r="CR451" s="49"/>
      <c r="CS451" s="49"/>
      <c r="CT451" s="49"/>
      <c r="CU451" s="49"/>
      <c r="CV451" s="49"/>
      <c r="CW451" s="49"/>
      <c r="CX451" s="49"/>
      <c r="CY451" s="49"/>
      <c r="CZ451" s="49"/>
      <c r="DA451" s="49"/>
      <c r="DB451" s="49"/>
      <c r="DC451" s="49"/>
      <c r="DD451" s="49"/>
      <c r="DE451" s="49"/>
      <c r="DF451" s="49"/>
      <c r="DG451" s="49"/>
      <c r="DH451" s="49"/>
      <c r="DI451" s="49"/>
      <c r="DJ451" s="49"/>
      <c r="DK451" s="49"/>
      <c r="DL451" s="49"/>
      <c r="DM451" s="49"/>
      <c r="DN451" s="49"/>
      <c r="DO451" s="49"/>
      <c r="DP451" s="49"/>
      <c r="DQ451" s="49"/>
      <c r="DR451" s="49"/>
      <c r="DS451" s="49"/>
      <c r="DT451" s="49"/>
      <c r="DU451" s="49"/>
      <c r="DV451" s="49"/>
      <c r="DW451" s="49"/>
      <c r="DX451" s="49"/>
      <c r="DY451" s="49"/>
      <c r="DZ451" s="49"/>
      <c r="EA451" s="49"/>
      <c r="EB451" s="49"/>
      <c r="EC451" s="49"/>
      <c r="ED451" s="49"/>
      <c r="EE451" s="49"/>
      <c r="EF451" s="49"/>
      <c r="EG451" s="49"/>
      <c r="EH451" s="49"/>
      <c r="EI451" s="49"/>
      <c r="EJ451" s="49"/>
      <c r="EK451" s="49"/>
      <c r="EL451" s="49"/>
      <c r="EM451" s="49"/>
      <c r="EN451" s="49"/>
      <c r="EO451" s="49"/>
    </row>
    <row r="452" spans="1:145" x14ac:dyDescent="0.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  <c r="BF452" s="49"/>
      <c r="BG452" s="49"/>
      <c r="BH452" s="49"/>
      <c r="BI452" s="49"/>
      <c r="BJ452" s="49"/>
      <c r="BK452" s="49"/>
      <c r="BL452" s="49"/>
      <c r="BM452" s="49"/>
      <c r="BN452" s="49"/>
      <c r="BO452" s="49"/>
      <c r="BP452" s="49"/>
      <c r="BQ452" s="49"/>
      <c r="BR452" s="49"/>
      <c r="BS452" s="49"/>
      <c r="BT452" s="49"/>
      <c r="BU452" s="49"/>
      <c r="BV452" s="49"/>
      <c r="BW452" s="49"/>
      <c r="BX452" s="49"/>
      <c r="BY452" s="49"/>
      <c r="BZ452" s="49"/>
      <c r="CA452" s="49"/>
      <c r="CB452" s="49"/>
      <c r="CC452" s="49"/>
      <c r="CD452" s="49"/>
      <c r="CE452" s="49"/>
      <c r="CF452" s="49"/>
      <c r="CG452" s="49"/>
      <c r="CH452" s="49"/>
      <c r="CI452" s="49"/>
      <c r="CJ452" s="49"/>
      <c r="CK452" s="49"/>
      <c r="CL452" s="49"/>
      <c r="CM452" s="49"/>
      <c r="CN452" s="49"/>
      <c r="CO452" s="49"/>
      <c r="CP452" s="49"/>
      <c r="CQ452" s="49"/>
      <c r="CR452" s="49"/>
      <c r="CS452" s="49"/>
      <c r="CT452" s="49"/>
      <c r="CU452" s="49"/>
      <c r="CV452" s="49"/>
      <c r="CW452" s="49"/>
      <c r="CX452" s="49"/>
      <c r="CY452" s="49"/>
      <c r="CZ452" s="49"/>
      <c r="DA452" s="49"/>
      <c r="DB452" s="49"/>
      <c r="DC452" s="49"/>
      <c r="DD452" s="49"/>
      <c r="DE452" s="49"/>
      <c r="DF452" s="49"/>
      <c r="DG452" s="49"/>
      <c r="DH452" s="49"/>
      <c r="DI452" s="49"/>
      <c r="DJ452" s="49"/>
      <c r="DK452" s="49"/>
      <c r="DL452" s="49"/>
      <c r="DM452" s="49"/>
      <c r="DN452" s="49"/>
      <c r="DO452" s="49"/>
      <c r="DP452" s="49"/>
      <c r="DQ452" s="49"/>
      <c r="DR452" s="49"/>
      <c r="DS452" s="49"/>
      <c r="DT452" s="49"/>
      <c r="DU452" s="49"/>
      <c r="DV452" s="49"/>
      <c r="DW452" s="49"/>
      <c r="DX452" s="49"/>
      <c r="DY452" s="49"/>
      <c r="DZ452" s="49"/>
      <c r="EA452" s="49"/>
      <c r="EB452" s="49"/>
      <c r="EC452" s="49"/>
      <c r="ED452" s="49"/>
      <c r="EE452" s="49"/>
      <c r="EF452" s="49"/>
      <c r="EG452" s="49"/>
      <c r="EH452" s="49"/>
      <c r="EI452" s="49"/>
      <c r="EJ452" s="49"/>
      <c r="EK452" s="49"/>
      <c r="EL452" s="49"/>
      <c r="EM452" s="49"/>
      <c r="EN452" s="49"/>
      <c r="EO452" s="49"/>
    </row>
    <row r="453" spans="1:145" x14ac:dyDescent="0.2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  <c r="BF453" s="49"/>
      <c r="BG453" s="49"/>
      <c r="BH453" s="49"/>
      <c r="BI453" s="49"/>
      <c r="BJ453" s="49"/>
      <c r="BK453" s="49"/>
      <c r="BL453" s="49"/>
      <c r="BM453" s="49"/>
      <c r="BN453" s="49"/>
      <c r="BO453" s="49"/>
      <c r="BP453" s="49"/>
      <c r="BQ453" s="49"/>
      <c r="BR453" s="49"/>
      <c r="BS453" s="49"/>
      <c r="BT453" s="49"/>
      <c r="BU453" s="49"/>
      <c r="BV453" s="49"/>
      <c r="BW453" s="49"/>
      <c r="BX453" s="49"/>
      <c r="BY453" s="49"/>
      <c r="BZ453" s="49"/>
      <c r="CA453" s="49"/>
      <c r="CB453" s="49"/>
      <c r="CC453" s="49"/>
      <c r="CD453" s="49"/>
      <c r="CE453" s="49"/>
      <c r="CF453" s="49"/>
      <c r="CG453" s="49"/>
      <c r="CH453" s="49"/>
      <c r="CI453" s="49"/>
      <c r="CJ453" s="49"/>
      <c r="CK453" s="49"/>
      <c r="CL453" s="49"/>
      <c r="CM453" s="49"/>
      <c r="CN453" s="49"/>
      <c r="CO453" s="49"/>
      <c r="CP453" s="49"/>
      <c r="CQ453" s="49"/>
      <c r="CR453" s="49"/>
      <c r="CS453" s="49"/>
      <c r="CT453" s="49"/>
      <c r="CU453" s="49"/>
      <c r="CV453" s="49"/>
      <c r="CW453" s="49"/>
      <c r="CX453" s="49"/>
      <c r="CY453" s="49"/>
      <c r="CZ453" s="49"/>
      <c r="DA453" s="49"/>
      <c r="DB453" s="49"/>
      <c r="DC453" s="49"/>
      <c r="DD453" s="49"/>
      <c r="DE453" s="49"/>
      <c r="DF453" s="49"/>
      <c r="DG453" s="49"/>
      <c r="DH453" s="49"/>
      <c r="DI453" s="49"/>
      <c r="DJ453" s="49"/>
      <c r="DK453" s="49"/>
      <c r="DL453" s="49"/>
      <c r="DM453" s="49"/>
      <c r="DN453" s="49"/>
      <c r="DO453" s="49"/>
      <c r="DP453" s="49"/>
      <c r="DQ453" s="49"/>
      <c r="DR453" s="49"/>
      <c r="DS453" s="49"/>
      <c r="DT453" s="49"/>
      <c r="DU453" s="49"/>
      <c r="DV453" s="49"/>
      <c r="DW453" s="49"/>
      <c r="DX453" s="49"/>
      <c r="DY453" s="49"/>
      <c r="DZ453" s="49"/>
      <c r="EA453" s="49"/>
      <c r="EB453" s="49"/>
      <c r="EC453" s="49"/>
      <c r="ED453" s="49"/>
      <c r="EE453" s="49"/>
      <c r="EF453" s="49"/>
      <c r="EG453" s="49"/>
      <c r="EH453" s="49"/>
      <c r="EI453" s="49"/>
      <c r="EJ453" s="49"/>
      <c r="EK453" s="49"/>
      <c r="EL453" s="49"/>
      <c r="EM453" s="49"/>
      <c r="EN453" s="49"/>
      <c r="EO453" s="49"/>
    </row>
    <row r="454" spans="1:145" x14ac:dyDescent="0.2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  <c r="BF454" s="49"/>
      <c r="BG454" s="49"/>
      <c r="BH454" s="49"/>
      <c r="BI454" s="49"/>
      <c r="BJ454" s="49"/>
      <c r="BK454" s="49"/>
      <c r="BL454" s="49"/>
      <c r="BM454" s="49"/>
      <c r="BN454" s="49"/>
      <c r="BO454" s="49"/>
      <c r="BP454" s="49"/>
      <c r="BQ454" s="49"/>
      <c r="BR454" s="49"/>
      <c r="BS454" s="49"/>
      <c r="BT454" s="49"/>
      <c r="BU454" s="49"/>
      <c r="BV454" s="49"/>
      <c r="BW454" s="49"/>
      <c r="BX454" s="49"/>
      <c r="BY454" s="49"/>
      <c r="BZ454" s="49"/>
      <c r="CA454" s="49"/>
      <c r="CB454" s="49"/>
      <c r="CC454" s="49"/>
      <c r="CD454" s="49"/>
      <c r="CE454" s="49"/>
      <c r="CF454" s="49"/>
      <c r="CG454" s="49"/>
      <c r="CH454" s="49"/>
      <c r="CI454" s="49"/>
      <c r="CJ454" s="49"/>
      <c r="CK454" s="49"/>
      <c r="CL454" s="49"/>
      <c r="CM454" s="49"/>
      <c r="CN454" s="49"/>
      <c r="CO454" s="49"/>
      <c r="CP454" s="49"/>
      <c r="CQ454" s="49"/>
      <c r="CR454" s="49"/>
      <c r="CS454" s="49"/>
      <c r="CT454" s="49"/>
      <c r="CU454" s="49"/>
      <c r="CV454" s="49"/>
      <c r="CW454" s="49"/>
      <c r="CX454" s="49"/>
      <c r="CY454" s="49"/>
      <c r="CZ454" s="49"/>
      <c r="DA454" s="49"/>
      <c r="DB454" s="49"/>
      <c r="DC454" s="49"/>
      <c r="DD454" s="49"/>
      <c r="DE454" s="49"/>
      <c r="DF454" s="49"/>
      <c r="DG454" s="49"/>
      <c r="DH454" s="49"/>
      <c r="DI454" s="49"/>
      <c r="DJ454" s="49"/>
      <c r="DK454" s="49"/>
      <c r="DL454" s="49"/>
      <c r="DM454" s="49"/>
      <c r="DN454" s="49"/>
      <c r="DO454" s="49"/>
      <c r="DP454" s="49"/>
      <c r="DQ454" s="49"/>
      <c r="DR454" s="49"/>
      <c r="DS454" s="49"/>
      <c r="DT454" s="49"/>
      <c r="DU454" s="49"/>
      <c r="DV454" s="49"/>
      <c r="DW454" s="49"/>
      <c r="DX454" s="49"/>
      <c r="DY454" s="49"/>
      <c r="DZ454" s="49"/>
      <c r="EA454" s="49"/>
      <c r="EB454" s="49"/>
      <c r="EC454" s="49"/>
      <c r="ED454" s="49"/>
      <c r="EE454" s="49"/>
      <c r="EF454" s="49"/>
      <c r="EG454" s="49"/>
      <c r="EH454" s="49"/>
      <c r="EI454" s="49"/>
      <c r="EJ454" s="49"/>
      <c r="EK454" s="49"/>
      <c r="EL454" s="49"/>
      <c r="EM454" s="49"/>
      <c r="EN454" s="49"/>
      <c r="EO454" s="49"/>
    </row>
    <row r="455" spans="1:145" x14ac:dyDescent="0.2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  <c r="BF455" s="49"/>
      <c r="BG455" s="49"/>
      <c r="BH455" s="49"/>
      <c r="BI455" s="49"/>
      <c r="BJ455" s="49"/>
      <c r="BK455" s="49"/>
      <c r="BL455" s="49"/>
      <c r="BM455" s="49"/>
      <c r="BN455" s="49"/>
      <c r="BO455" s="49"/>
      <c r="BP455" s="49"/>
      <c r="BQ455" s="49"/>
      <c r="BR455" s="49"/>
      <c r="BS455" s="49"/>
      <c r="BT455" s="49"/>
      <c r="BU455" s="49"/>
      <c r="BV455" s="49"/>
      <c r="BW455" s="49"/>
      <c r="BX455" s="49"/>
      <c r="BY455" s="49"/>
      <c r="BZ455" s="49"/>
      <c r="CA455" s="49"/>
      <c r="CB455" s="49"/>
      <c r="CC455" s="49"/>
      <c r="CD455" s="49"/>
      <c r="CE455" s="49"/>
      <c r="CF455" s="49"/>
      <c r="CG455" s="49"/>
      <c r="CH455" s="49"/>
      <c r="CI455" s="49"/>
      <c r="CJ455" s="49"/>
      <c r="CK455" s="49"/>
      <c r="CL455" s="49"/>
      <c r="CM455" s="49"/>
      <c r="CN455" s="49"/>
      <c r="CO455" s="49"/>
      <c r="CP455" s="49"/>
      <c r="CQ455" s="49"/>
      <c r="CR455" s="49"/>
      <c r="CS455" s="49"/>
      <c r="CT455" s="49"/>
      <c r="CU455" s="49"/>
      <c r="CV455" s="49"/>
      <c r="CW455" s="49"/>
      <c r="CX455" s="49"/>
      <c r="CY455" s="49"/>
      <c r="CZ455" s="49"/>
      <c r="DA455" s="49"/>
      <c r="DB455" s="49"/>
      <c r="DC455" s="49"/>
      <c r="DD455" s="49"/>
      <c r="DE455" s="49"/>
      <c r="DF455" s="49"/>
      <c r="DG455" s="49"/>
      <c r="DH455" s="49"/>
      <c r="DI455" s="49"/>
      <c r="DJ455" s="49"/>
      <c r="DK455" s="49"/>
      <c r="DL455" s="49"/>
      <c r="DM455" s="49"/>
      <c r="DN455" s="49"/>
      <c r="DO455" s="49"/>
      <c r="DP455" s="49"/>
      <c r="DQ455" s="49"/>
      <c r="DR455" s="49"/>
      <c r="DS455" s="49"/>
      <c r="DT455" s="49"/>
      <c r="DU455" s="49"/>
      <c r="DV455" s="49"/>
      <c r="DW455" s="49"/>
      <c r="DX455" s="49"/>
      <c r="DY455" s="49"/>
      <c r="DZ455" s="49"/>
      <c r="EA455" s="49"/>
      <c r="EB455" s="49"/>
      <c r="EC455" s="49"/>
      <c r="ED455" s="49"/>
      <c r="EE455" s="49"/>
      <c r="EF455" s="49"/>
      <c r="EG455" s="49"/>
      <c r="EH455" s="49"/>
      <c r="EI455" s="49"/>
      <c r="EJ455" s="49"/>
      <c r="EK455" s="49"/>
      <c r="EL455" s="49"/>
      <c r="EM455" s="49"/>
      <c r="EN455" s="49"/>
      <c r="EO455" s="49"/>
    </row>
    <row r="456" spans="1:145" x14ac:dyDescent="0.2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  <c r="BR456" s="49"/>
      <c r="BS456" s="49"/>
      <c r="BT456" s="49"/>
      <c r="BU456" s="49"/>
      <c r="BV456" s="49"/>
      <c r="BW456" s="49"/>
      <c r="BX456" s="49"/>
      <c r="BY456" s="49"/>
      <c r="BZ456" s="49"/>
      <c r="CA456" s="49"/>
      <c r="CB456" s="49"/>
      <c r="CC456" s="49"/>
      <c r="CD456" s="49"/>
      <c r="CE456" s="49"/>
      <c r="CF456" s="49"/>
      <c r="CG456" s="49"/>
      <c r="CH456" s="49"/>
      <c r="CI456" s="49"/>
      <c r="CJ456" s="49"/>
      <c r="CK456" s="49"/>
      <c r="CL456" s="49"/>
      <c r="CM456" s="49"/>
      <c r="CN456" s="49"/>
      <c r="CO456" s="49"/>
      <c r="CP456" s="49"/>
      <c r="CQ456" s="49"/>
      <c r="CR456" s="49"/>
      <c r="CS456" s="49"/>
      <c r="CT456" s="49"/>
      <c r="CU456" s="49"/>
      <c r="CV456" s="49"/>
      <c r="CW456" s="49"/>
      <c r="CX456" s="49"/>
      <c r="CY456" s="49"/>
      <c r="CZ456" s="49"/>
      <c r="DA456" s="49"/>
      <c r="DB456" s="49"/>
      <c r="DC456" s="49"/>
      <c r="DD456" s="49"/>
      <c r="DE456" s="49"/>
      <c r="DF456" s="49"/>
      <c r="DG456" s="49"/>
      <c r="DH456" s="49"/>
      <c r="DI456" s="49"/>
      <c r="DJ456" s="49"/>
      <c r="DK456" s="49"/>
      <c r="DL456" s="49"/>
      <c r="DM456" s="49"/>
      <c r="DN456" s="49"/>
      <c r="DO456" s="49"/>
      <c r="DP456" s="49"/>
      <c r="DQ456" s="49"/>
      <c r="DR456" s="49"/>
      <c r="DS456" s="49"/>
      <c r="DT456" s="49"/>
      <c r="DU456" s="49"/>
      <c r="DV456" s="49"/>
      <c r="DW456" s="49"/>
      <c r="DX456" s="49"/>
      <c r="DY456" s="49"/>
      <c r="DZ456" s="49"/>
      <c r="EA456" s="49"/>
      <c r="EB456" s="49"/>
      <c r="EC456" s="49"/>
      <c r="ED456" s="49"/>
      <c r="EE456" s="49"/>
      <c r="EF456" s="49"/>
      <c r="EG456" s="49"/>
      <c r="EH456" s="49"/>
      <c r="EI456" s="49"/>
      <c r="EJ456" s="49"/>
      <c r="EK456" s="49"/>
      <c r="EL456" s="49"/>
      <c r="EM456" s="49"/>
      <c r="EN456" s="49"/>
      <c r="EO456" s="49"/>
    </row>
    <row r="457" spans="1:145" x14ac:dyDescent="0.2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  <c r="CD457" s="49"/>
      <c r="CE457" s="49"/>
      <c r="CF457" s="49"/>
      <c r="CG457" s="49"/>
      <c r="CH457" s="49"/>
      <c r="CI457" s="49"/>
      <c r="CJ457" s="49"/>
      <c r="CK457" s="49"/>
      <c r="CL457" s="49"/>
      <c r="CM457" s="49"/>
      <c r="CN457" s="49"/>
      <c r="CO457" s="49"/>
      <c r="CP457" s="49"/>
      <c r="CQ457" s="49"/>
      <c r="CR457" s="49"/>
      <c r="CS457" s="49"/>
      <c r="CT457" s="49"/>
      <c r="CU457" s="49"/>
      <c r="CV457" s="49"/>
      <c r="CW457" s="49"/>
      <c r="CX457" s="49"/>
      <c r="CY457" s="49"/>
      <c r="CZ457" s="49"/>
      <c r="DA457" s="49"/>
      <c r="DB457" s="49"/>
      <c r="DC457" s="49"/>
      <c r="DD457" s="49"/>
      <c r="DE457" s="49"/>
      <c r="DF457" s="49"/>
      <c r="DG457" s="49"/>
      <c r="DH457" s="49"/>
      <c r="DI457" s="49"/>
      <c r="DJ457" s="49"/>
      <c r="DK457" s="49"/>
      <c r="DL457" s="49"/>
      <c r="DM457" s="49"/>
      <c r="DN457" s="49"/>
      <c r="DO457" s="49"/>
      <c r="DP457" s="49"/>
      <c r="DQ457" s="49"/>
      <c r="DR457" s="49"/>
      <c r="DS457" s="49"/>
      <c r="DT457" s="49"/>
      <c r="DU457" s="49"/>
      <c r="DV457" s="49"/>
      <c r="DW457" s="49"/>
      <c r="DX457" s="49"/>
      <c r="DY457" s="49"/>
      <c r="DZ457" s="49"/>
      <c r="EA457" s="49"/>
      <c r="EB457" s="49"/>
      <c r="EC457" s="49"/>
      <c r="ED457" s="49"/>
      <c r="EE457" s="49"/>
      <c r="EF457" s="49"/>
      <c r="EG457" s="49"/>
      <c r="EH457" s="49"/>
      <c r="EI457" s="49"/>
      <c r="EJ457" s="49"/>
      <c r="EK457" s="49"/>
      <c r="EL457" s="49"/>
      <c r="EM457" s="49"/>
      <c r="EN457" s="49"/>
      <c r="EO457" s="49"/>
    </row>
    <row r="458" spans="1:145" x14ac:dyDescent="0.2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  <c r="BM458" s="49"/>
      <c r="BN458" s="49"/>
      <c r="BO458" s="49"/>
      <c r="BP458" s="49"/>
      <c r="BQ458" s="49"/>
      <c r="BR458" s="49"/>
      <c r="BS458" s="49"/>
      <c r="BT458" s="49"/>
      <c r="BU458" s="49"/>
      <c r="BV458" s="49"/>
      <c r="BW458" s="49"/>
      <c r="BX458" s="49"/>
      <c r="BY458" s="49"/>
      <c r="BZ458" s="49"/>
      <c r="CA458" s="49"/>
      <c r="CB458" s="49"/>
      <c r="CC458" s="49"/>
      <c r="CD458" s="49"/>
      <c r="CE458" s="49"/>
      <c r="CF458" s="49"/>
      <c r="CG458" s="49"/>
      <c r="CH458" s="49"/>
      <c r="CI458" s="49"/>
      <c r="CJ458" s="49"/>
      <c r="CK458" s="49"/>
      <c r="CL458" s="49"/>
      <c r="CM458" s="49"/>
      <c r="CN458" s="49"/>
      <c r="CO458" s="49"/>
      <c r="CP458" s="49"/>
      <c r="CQ458" s="49"/>
      <c r="CR458" s="49"/>
      <c r="CS458" s="49"/>
      <c r="CT458" s="49"/>
      <c r="CU458" s="49"/>
      <c r="CV458" s="49"/>
      <c r="CW458" s="49"/>
      <c r="CX458" s="49"/>
      <c r="CY458" s="49"/>
      <c r="CZ458" s="49"/>
      <c r="DA458" s="49"/>
      <c r="DB458" s="49"/>
      <c r="DC458" s="49"/>
      <c r="DD458" s="49"/>
      <c r="DE458" s="49"/>
      <c r="DF458" s="49"/>
      <c r="DG458" s="49"/>
      <c r="DH458" s="49"/>
      <c r="DI458" s="49"/>
      <c r="DJ458" s="49"/>
      <c r="DK458" s="49"/>
      <c r="DL458" s="49"/>
      <c r="DM458" s="49"/>
      <c r="DN458" s="49"/>
      <c r="DO458" s="49"/>
      <c r="DP458" s="49"/>
      <c r="DQ458" s="49"/>
      <c r="DR458" s="49"/>
      <c r="DS458" s="49"/>
      <c r="DT458" s="49"/>
      <c r="DU458" s="49"/>
      <c r="DV458" s="49"/>
      <c r="DW458" s="49"/>
      <c r="DX458" s="49"/>
      <c r="DY458" s="49"/>
      <c r="DZ458" s="49"/>
      <c r="EA458" s="49"/>
      <c r="EB458" s="49"/>
      <c r="EC458" s="49"/>
      <c r="ED458" s="49"/>
      <c r="EE458" s="49"/>
      <c r="EF458" s="49"/>
      <c r="EG458" s="49"/>
      <c r="EH458" s="49"/>
      <c r="EI458" s="49"/>
      <c r="EJ458" s="49"/>
      <c r="EK458" s="49"/>
      <c r="EL458" s="49"/>
      <c r="EM458" s="49"/>
      <c r="EN458" s="49"/>
      <c r="EO458" s="49"/>
    </row>
    <row r="459" spans="1:145" x14ac:dyDescent="0.2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  <c r="BM459" s="49"/>
      <c r="BN459" s="49"/>
      <c r="BO459" s="49"/>
      <c r="BP459" s="49"/>
      <c r="BQ459" s="49"/>
      <c r="BR459" s="49"/>
      <c r="BS459" s="49"/>
      <c r="BT459" s="49"/>
      <c r="BU459" s="49"/>
      <c r="BV459" s="49"/>
      <c r="BW459" s="49"/>
      <c r="BX459" s="49"/>
      <c r="BY459" s="49"/>
      <c r="BZ459" s="49"/>
      <c r="CA459" s="49"/>
      <c r="CB459" s="49"/>
      <c r="CC459" s="49"/>
      <c r="CD459" s="49"/>
      <c r="CE459" s="49"/>
      <c r="CF459" s="49"/>
      <c r="CG459" s="49"/>
      <c r="CH459" s="49"/>
      <c r="CI459" s="49"/>
      <c r="CJ459" s="49"/>
      <c r="CK459" s="49"/>
      <c r="CL459" s="49"/>
      <c r="CM459" s="49"/>
      <c r="CN459" s="49"/>
      <c r="CO459" s="49"/>
      <c r="CP459" s="49"/>
      <c r="CQ459" s="49"/>
      <c r="CR459" s="49"/>
      <c r="CS459" s="49"/>
      <c r="CT459" s="49"/>
      <c r="CU459" s="49"/>
      <c r="CV459" s="49"/>
      <c r="CW459" s="49"/>
      <c r="CX459" s="49"/>
      <c r="CY459" s="49"/>
      <c r="CZ459" s="49"/>
      <c r="DA459" s="49"/>
      <c r="DB459" s="49"/>
      <c r="DC459" s="49"/>
      <c r="DD459" s="49"/>
      <c r="DE459" s="49"/>
      <c r="DF459" s="49"/>
      <c r="DG459" s="49"/>
      <c r="DH459" s="49"/>
      <c r="DI459" s="49"/>
      <c r="DJ459" s="49"/>
      <c r="DK459" s="49"/>
      <c r="DL459" s="49"/>
      <c r="DM459" s="49"/>
      <c r="DN459" s="49"/>
      <c r="DO459" s="49"/>
      <c r="DP459" s="49"/>
      <c r="DQ459" s="49"/>
      <c r="DR459" s="49"/>
      <c r="DS459" s="49"/>
      <c r="DT459" s="49"/>
      <c r="DU459" s="49"/>
      <c r="DV459" s="49"/>
      <c r="DW459" s="49"/>
      <c r="DX459" s="49"/>
      <c r="DY459" s="49"/>
      <c r="DZ459" s="49"/>
      <c r="EA459" s="49"/>
      <c r="EB459" s="49"/>
      <c r="EC459" s="49"/>
      <c r="ED459" s="49"/>
      <c r="EE459" s="49"/>
      <c r="EF459" s="49"/>
      <c r="EG459" s="49"/>
      <c r="EH459" s="49"/>
      <c r="EI459" s="49"/>
      <c r="EJ459" s="49"/>
      <c r="EK459" s="49"/>
      <c r="EL459" s="49"/>
      <c r="EM459" s="49"/>
      <c r="EN459" s="49"/>
      <c r="EO459" s="49"/>
    </row>
    <row r="460" spans="1:145" x14ac:dyDescent="0.2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  <c r="BM460" s="49"/>
      <c r="BN460" s="49"/>
      <c r="BO460" s="49"/>
      <c r="BP460" s="49"/>
      <c r="BQ460" s="49"/>
      <c r="BR460" s="49"/>
      <c r="BS460" s="49"/>
      <c r="BT460" s="49"/>
      <c r="BU460" s="49"/>
      <c r="BV460" s="49"/>
      <c r="BW460" s="49"/>
      <c r="BX460" s="49"/>
      <c r="BY460" s="49"/>
      <c r="BZ460" s="49"/>
      <c r="CA460" s="49"/>
      <c r="CB460" s="49"/>
      <c r="CC460" s="49"/>
      <c r="CD460" s="49"/>
      <c r="CE460" s="49"/>
      <c r="CF460" s="49"/>
      <c r="CG460" s="49"/>
      <c r="CH460" s="49"/>
      <c r="CI460" s="49"/>
      <c r="CJ460" s="49"/>
      <c r="CK460" s="49"/>
      <c r="CL460" s="49"/>
      <c r="CM460" s="49"/>
      <c r="CN460" s="49"/>
      <c r="CO460" s="49"/>
      <c r="CP460" s="49"/>
      <c r="CQ460" s="49"/>
      <c r="CR460" s="49"/>
      <c r="CS460" s="49"/>
      <c r="CT460" s="49"/>
      <c r="CU460" s="49"/>
      <c r="CV460" s="49"/>
      <c r="CW460" s="49"/>
      <c r="CX460" s="49"/>
      <c r="CY460" s="49"/>
      <c r="CZ460" s="49"/>
      <c r="DA460" s="49"/>
      <c r="DB460" s="49"/>
      <c r="DC460" s="49"/>
      <c r="DD460" s="49"/>
      <c r="DE460" s="49"/>
      <c r="DF460" s="49"/>
      <c r="DG460" s="49"/>
      <c r="DH460" s="49"/>
      <c r="DI460" s="49"/>
      <c r="DJ460" s="49"/>
      <c r="DK460" s="49"/>
      <c r="DL460" s="49"/>
      <c r="DM460" s="49"/>
      <c r="DN460" s="49"/>
      <c r="DO460" s="49"/>
      <c r="DP460" s="49"/>
      <c r="DQ460" s="49"/>
      <c r="DR460" s="49"/>
      <c r="DS460" s="49"/>
      <c r="DT460" s="49"/>
      <c r="DU460" s="49"/>
      <c r="DV460" s="49"/>
      <c r="DW460" s="49"/>
      <c r="DX460" s="49"/>
      <c r="DY460" s="49"/>
      <c r="DZ460" s="49"/>
      <c r="EA460" s="49"/>
      <c r="EB460" s="49"/>
      <c r="EC460" s="49"/>
      <c r="ED460" s="49"/>
      <c r="EE460" s="49"/>
      <c r="EF460" s="49"/>
      <c r="EG460" s="49"/>
      <c r="EH460" s="49"/>
      <c r="EI460" s="49"/>
      <c r="EJ460" s="49"/>
      <c r="EK460" s="49"/>
      <c r="EL460" s="49"/>
      <c r="EM460" s="49"/>
      <c r="EN460" s="49"/>
      <c r="EO460" s="49"/>
    </row>
    <row r="461" spans="1:145" x14ac:dyDescent="0.2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  <c r="BM461" s="49"/>
      <c r="BN461" s="49"/>
      <c r="BO461" s="49"/>
      <c r="BP461" s="49"/>
      <c r="BQ461" s="49"/>
      <c r="BR461" s="49"/>
      <c r="BS461" s="49"/>
      <c r="BT461" s="49"/>
      <c r="BU461" s="49"/>
      <c r="BV461" s="49"/>
      <c r="BW461" s="49"/>
      <c r="BX461" s="49"/>
      <c r="BY461" s="49"/>
      <c r="BZ461" s="49"/>
      <c r="CA461" s="49"/>
      <c r="CB461" s="49"/>
      <c r="CC461" s="49"/>
      <c r="CD461" s="49"/>
      <c r="CE461" s="49"/>
      <c r="CF461" s="49"/>
      <c r="CG461" s="49"/>
      <c r="CH461" s="49"/>
      <c r="CI461" s="49"/>
      <c r="CJ461" s="49"/>
      <c r="CK461" s="49"/>
      <c r="CL461" s="49"/>
      <c r="CM461" s="49"/>
      <c r="CN461" s="49"/>
      <c r="CO461" s="49"/>
      <c r="CP461" s="49"/>
      <c r="CQ461" s="49"/>
      <c r="CR461" s="49"/>
      <c r="CS461" s="49"/>
      <c r="CT461" s="49"/>
      <c r="CU461" s="49"/>
      <c r="CV461" s="49"/>
      <c r="CW461" s="49"/>
      <c r="CX461" s="49"/>
      <c r="CY461" s="49"/>
      <c r="CZ461" s="49"/>
      <c r="DA461" s="49"/>
      <c r="DB461" s="49"/>
      <c r="DC461" s="49"/>
      <c r="DD461" s="49"/>
      <c r="DE461" s="49"/>
      <c r="DF461" s="49"/>
      <c r="DG461" s="49"/>
      <c r="DH461" s="49"/>
      <c r="DI461" s="49"/>
      <c r="DJ461" s="49"/>
      <c r="DK461" s="49"/>
      <c r="DL461" s="49"/>
      <c r="DM461" s="49"/>
      <c r="DN461" s="49"/>
      <c r="DO461" s="49"/>
      <c r="DP461" s="49"/>
      <c r="DQ461" s="49"/>
      <c r="DR461" s="49"/>
      <c r="DS461" s="49"/>
      <c r="DT461" s="49"/>
      <c r="DU461" s="49"/>
      <c r="DV461" s="49"/>
      <c r="DW461" s="49"/>
      <c r="DX461" s="49"/>
      <c r="DY461" s="49"/>
      <c r="DZ461" s="49"/>
      <c r="EA461" s="49"/>
      <c r="EB461" s="49"/>
      <c r="EC461" s="49"/>
      <c r="ED461" s="49"/>
      <c r="EE461" s="49"/>
      <c r="EF461" s="49"/>
      <c r="EG461" s="49"/>
      <c r="EH461" s="49"/>
      <c r="EI461" s="49"/>
      <c r="EJ461" s="49"/>
      <c r="EK461" s="49"/>
      <c r="EL461" s="49"/>
      <c r="EM461" s="49"/>
      <c r="EN461" s="49"/>
      <c r="EO461" s="49"/>
    </row>
    <row r="462" spans="1:145" x14ac:dyDescent="0.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  <c r="BM462" s="49"/>
      <c r="BN462" s="49"/>
      <c r="BO462" s="49"/>
      <c r="BP462" s="49"/>
      <c r="BQ462" s="49"/>
      <c r="BR462" s="49"/>
      <c r="BS462" s="49"/>
      <c r="BT462" s="49"/>
      <c r="BU462" s="49"/>
      <c r="BV462" s="49"/>
      <c r="BW462" s="49"/>
      <c r="BX462" s="49"/>
      <c r="BY462" s="49"/>
      <c r="BZ462" s="49"/>
      <c r="CA462" s="49"/>
      <c r="CB462" s="49"/>
      <c r="CC462" s="49"/>
      <c r="CD462" s="49"/>
      <c r="CE462" s="49"/>
      <c r="CF462" s="49"/>
      <c r="CG462" s="49"/>
      <c r="CH462" s="49"/>
      <c r="CI462" s="49"/>
      <c r="CJ462" s="49"/>
      <c r="CK462" s="49"/>
      <c r="CL462" s="49"/>
      <c r="CM462" s="49"/>
      <c r="CN462" s="49"/>
      <c r="CO462" s="49"/>
      <c r="CP462" s="49"/>
      <c r="CQ462" s="49"/>
      <c r="CR462" s="49"/>
      <c r="CS462" s="49"/>
      <c r="CT462" s="49"/>
      <c r="CU462" s="49"/>
      <c r="CV462" s="49"/>
      <c r="CW462" s="49"/>
      <c r="CX462" s="49"/>
      <c r="CY462" s="49"/>
      <c r="CZ462" s="49"/>
      <c r="DA462" s="49"/>
      <c r="DB462" s="49"/>
      <c r="DC462" s="49"/>
      <c r="DD462" s="49"/>
      <c r="DE462" s="49"/>
      <c r="DF462" s="49"/>
      <c r="DG462" s="49"/>
      <c r="DH462" s="49"/>
      <c r="DI462" s="49"/>
      <c r="DJ462" s="49"/>
      <c r="DK462" s="49"/>
      <c r="DL462" s="49"/>
      <c r="DM462" s="49"/>
      <c r="DN462" s="49"/>
      <c r="DO462" s="49"/>
      <c r="DP462" s="49"/>
      <c r="DQ462" s="49"/>
      <c r="DR462" s="49"/>
      <c r="DS462" s="49"/>
      <c r="DT462" s="49"/>
      <c r="DU462" s="49"/>
      <c r="DV462" s="49"/>
      <c r="DW462" s="49"/>
      <c r="DX462" s="49"/>
      <c r="DY462" s="49"/>
      <c r="DZ462" s="49"/>
      <c r="EA462" s="49"/>
      <c r="EB462" s="49"/>
      <c r="EC462" s="49"/>
      <c r="ED462" s="49"/>
      <c r="EE462" s="49"/>
      <c r="EF462" s="49"/>
      <c r="EG462" s="49"/>
      <c r="EH462" s="49"/>
      <c r="EI462" s="49"/>
      <c r="EJ462" s="49"/>
      <c r="EK462" s="49"/>
      <c r="EL462" s="49"/>
      <c r="EM462" s="49"/>
      <c r="EN462" s="49"/>
      <c r="EO462" s="49"/>
    </row>
    <row r="463" spans="1:145" x14ac:dyDescent="0.2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  <c r="BF463" s="49"/>
      <c r="BG463" s="49"/>
      <c r="BH463" s="49"/>
      <c r="BI463" s="49"/>
      <c r="BJ463" s="49"/>
      <c r="BK463" s="49"/>
      <c r="BL463" s="49"/>
      <c r="BM463" s="49"/>
      <c r="BN463" s="49"/>
      <c r="BO463" s="49"/>
      <c r="BP463" s="49"/>
      <c r="BQ463" s="49"/>
      <c r="BR463" s="49"/>
      <c r="BS463" s="49"/>
      <c r="BT463" s="49"/>
      <c r="BU463" s="49"/>
      <c r="BV463" s="49"/>
      <c r="BW463" s="49"/>
      <c r="BX463" s="49"/>
      <c r="BY463" s="49"/>
      <c r="BZ463" s="49"/>
      <c r="CA463" s="49"/>
      <c r="CB463" s="49"/>
      <c r="CC463" s="49"/>
      <c r="CD463" s="49"/>
      <c r="CE463" s="49"/>
      <c r="CF463" s="49"/>
      <c r="CG463" s="49"/>
      <c r="CH463" s="49"/>
      <c r="CI463" s="49"/>
      <c r="CJ463" s="49"/>
      <c r="CK463" s="49"/>
      <c r="CL463" s="49"/>
      <c r="CM463" s="49"/>
      <c r="CN463" s="49"/>
      <c r="CO463" s="49"/>
      <c r="CP463" s="49"/>
      <c r="CQ463" s="49"/>
      <c r="CR463" s="49"/>
      <c r="CS463" s="49"/>
      <c r="CT463" s="49"/>
      <c r="CU463" s="49"/>
      <c r="CV463" s="49"/>
      <c r="CW463" s="49"/>
      <c r="CX463" s="49"/>
      <c r="CY463" s="49"/>
      <c r="CZ463" s="49"/>
      <c r="DA463" s="49"/>
      <c r="DB463" s="49"/>
      <c r="DC463" s="49"/>
      <c r="DD463" s="49"/>
      <c r="DE463" s="49"/>
      <c r="DF463" s="49"/>
      <c r="DG463" s="49"/>
      <c r="DH463" s="49"/>
      <c r="DI463" s="49"/>
      <c r="DJ463" s="49"/>
      <c r="DK463" s="49"/>
      <c r="DL463" s="49"/>
      <c r="DM463" s="49"/>
      <c r="DN463" s="49"/>
      <c r="DO463" s="49"/>
      <c r="DP463" s="49"/>
      <c r="DQ463" s="49"/>
      <c r="DR463" s="49"/>
      <c r="DS463" s="49"/>
      <c r="DT463" s="49"/>
      <c r="DU463" s="49"/>
      <c r="DV463" s="49"/>
      <c r="DW463" s="49"/>
      <c r="DX463" s="49"/>
      <c r="DY463" s="49"/>
      <c r="DZ463" s="49"/>
      <c r="EA463" s="49"/>
      <c r="EB463" s="49"/>
      <c r="EC463" s="49"/>
      <c r="ED463" s="49"/>
      <c r="EE463" s="49"/>
      <c r="EF463" s="49"/>
      <c r="EG463" s="49"/>
      <c r="EH463" s="49"/>
      <c r="EI463" s="49"/>
      <c r="EJ463" s="49"/>
      <c r="EK463" s="49"/>
      <c r="EL463" s="49"/>
      <c r="EM463" s="49"/>
      <c r="EN463" s="49"/>
      <c r="EO463" s="49"/>
    </row>
    <row r="464" spans="1:145" x14ac:dyDescent="0.2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  <c r="BM464" s="49"/>
      <c r="BN464" s="49"/>
      <c r="BO464" s="49"/>
      <c r="BP464" s="49"/>
      <c r="BQ464" s="49"/>
      <c r="BR464" s="49"/>
      <c r="BS464" s="49"/>
      <c r="BT464" s="49"/>
      <c r="BU464" s="49"/>
      <c r="BV464" s="49"/>
      <c r="BW464" s="49"/>
      <c r="BX464" s="49"/>
      <c r="BY464" s="49"/>
      <c r="BZ464" s="49"/>
      <c r="CA464" s="49"/>
      <c r="CB464" s="49"/>
      <c r="CC464" s="49"/>
      <c r="CD464" s="49"/>
      <c r="CE464" s="49"/>
      <c r="CF464" s="49"/>
      <c r="CG464" s="49"/>
      <c r="CH464" s="49"/>
      <c r="CI464" s="49"/>
      <c r="CJ464" s="49"/>
      <c r="CK464" s="49"/>
      <c r="CL464" s="49"/>
      <c r="CM464" s="49"/>
      <c r="CN464" s="49"/>
      <c r="CO464" s="49"/>
      <c r="CP464" s="49"/>
      <c r="CQ464" s="49"/>
      <c r="CR464" s="49"/>
      <c r="CS464" s="49"/>
      <c r="CT464" s="49"/>
      <c r="CU464" s="49"/>
      <c r="CV464" s="49"/>
      <c r="CW464" s="49"/>
      <c r="CX464" s="49"/>
      <c r="CY464" s="49"/>
      <c r="CZ464" s="49"/>
      <c r="DA464" s="49"/>
      <c r="DB464" s="49"/>
      <c r="DC464" s="49"/>
      <c r="DD464" s="49"/>
      <c r="DE464" s="49"/>
      <c r="DF464" s="49"/>
      <c r="DG464" s="49"/>
      <c r="DH464" s="49"/>
      <c r="DI464" s="49"/>
      <c r="DJ464" s="49"/>
      <c r="DK464" s="49"/>
      <c r="DL464" s="49"/>
      <c r="DM464" s="49"/>
      <c r="DN464" s="49"/>
      <c r="DO464" s="49"/>
      <c r="DP464" s="49"/>
      <c r="DQ464" s="49"/>
      <c r="DR464" s="49"/>
      <c r="DS464" s="49"/>
      <c r="DT464" s="49"/>
      <c r="DU464" s="49"/>
      <c r="DV464" s="49"/>
      <c r="DW464" s="49"/>
      <c r="DX464" s="49"/>
      <c r="DY464" s="49"/>
      <c r="DZ464" s="49"/>
      <c r="EA464" s="49"/>
      <c r="EB464" s="49"/>
      <c r="EC464" s="49"/>
      <c r="ED464" s="49"/>
      <c r="EE464" s="49"/>
      <c r="EF464" s="49"/>
      <c r="EG464" s="49"/>
      <c r="EH464" s="49"/>
      <c r="EI464" s="49"/>
      <c r="EJ464" s="49"/>
      <c r="EK464" s="49"/>
      <c r="EL464" s="49"/>
      <c r="EM464" s="49"/>
      <c r="EN464" s="49"/>
      <c r="EO464" s="49"/>
    </row>
  </sheetData>
  <sheetProtection password="CED9" sheet="1" objects="1" scenarios="1" selectLockedCells="1"/>
  <mergeCells count="6">
    <mergeCell ref="B32:I32"/>
    <mergeCell ref="B27:J27"/>
    <mergeCell ref="B28:J28"/>
    <mergeCell ref="B29:I29"/>
    <mergeCell ref="B30:I30"/>
    <mergeCell ref="B31:I31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INNER ARMOUR</vt:lpstr>
      <vt:lpstr>PROSUPPS</vt:lpstr>
      <vt:lpstr>SWANSON VITAMINS</vt:lpstr>
      <vt:lpstr>TOTAL ORDEN</vt:lpstr>
    </vt:vector>
  </TitlesOfParts>
  <Company>HNS NUTRITION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HNS NUTRITION</dc:creator>
  <cp:lastModifiedBy>silvio andres leiva gonzalez</cp:lastModifiedBy>
  <cp:lastPrinted>2013-07-09T21:55:30Z</cp:lastPrinted>
  <dcterms:created xsi:type="dcterms:W3CDTF">2007-07-12T22:02:46Z</dcterms:created>
  <dcterms:modified xsi:type="dcterms:W3CDTF">2015-08-18T12:53:48Z</dcterms:modified>
</cp:coreProperties>
</file>